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11880" windowHeight="4935" tabRatio="839" firstSheet="3" activeTab="5"/>
  </bookViews>
  <sheets>
    <sheet name="DATA_личка" sheetId="1" state="hidden" r:id="rId1"/>
    <sheet name="DATA_связки" sheetId="2" state="hidden" r:id="rId2"/>
    <sheet name="DATA_группа" sheetId="3" state="hidden" r:id="rId3"/>
    <sheet name="Старт_ЛИЧКА" sheetId="4" r:id="rId4"/>
    <sheet name="Старт М_Ж" sheetId="5" r:id="rId5"/>
    <sheet name="Старт_ЛИЧКА (3)" sheetId="6" r:id="rId6"/>
  </sheets>
  <definedNames>
    <definedName name="_xlfn.COUNTIFS" hidden="1">#NAME?</definedName>
    <definedName name="BirthdayFinishDay">#REF!</definedName>
    <definedName name="BirthdayFinishMonth">#REF!</definedName>
    <definedName name="BirthdayStartDay">#REF!</definedName>
    <definedName name="BirthdayStartMonth">#REF!</definedName>
    <definedName name="CountNewChel">#REF!</definedName>
    <definedName name="CountUchBase">#REF!</definedName>
    <definedName name="CountUchInGr">#REF!</definedName>
    <definedName name="CountUchInGr_M">#REF!</definedName>
    <definedName name="CountUchInGr_W">#REF!</definedName>
    <definedName name="DataAll">#REF!</definedName>
    <definedName name="DataChel">#REF!</definedName>
    <definedName name="DataGrVPR">'DATA_группа'!$A:$M</definedName>
    <definedName name="DataLichVPR">'DATA_личка'!$A:$Z</definedName>
    <definedName name="DataProtokol1">#REF!</definedName>
    <definedName name="DataProtokol2">#REF!</definedName>
    <definedName name="DataProtokol3">#REF!</definedName>
    <definedName name="DataSvyazVPR">'DATA_связки'!$C:$N</definedName>
    <definedName name="DistKrName1">#REF!</definedName>
    <definedName name="DistKrName2">#REF!</definedName>
    <definedName name="DistKrName3">#REF!</definedName>
    <definedName name="DistName1">#REF!</definedName>
    <definedName name="DistName2">#REF!</definedName>
    <definedName name="DistName3">#REF!</definedName>
    <definedName name="DistType1">#REF!</definedName>
    <definedName name="DistType2">#REF!</definedName>
    <definedName name="DistType3">#REF!</definedName>
    <definedName name="DistVariant">#REF!</definedName>
    <definedName name="EndOfMandat">#REF!</definedName>
    <definedName name="EndOfStart">#REF!</definedName>
    <definedName name="Flag2SIforSvazka">#REF!</definedName>
    <definedName name="FlagAdd1toNameKom">#REF!</definedName>
    <definedName name="FlagAddColumnOchkiToProtokol">#REF!</definedName>
    <definedName name="FlagChildren">#REF!</definedName>
    <definedName name="FlagDataVMandate">#REF!</definedName>
    <definedName name="FlagEVSK10">#REF!</definedName>
    <definedName name="FlagMandatOnlyForReady">#REF!</definedName>
    <definedName name="FlagNumKomInGr">#REF!</definedName>
    <definedName name="FlagTimeInStart">#REF!</definedName>
    <definedName name="Groups">#REF!</definedName>
    <definedName name="Jereb">#REF!</definedName>
    <definedName name="Klass1">#REF!</definedName>
    <definedName name="Klass2">#REF!</definedName>
    <definedName name="Klass3">#REF!</definedName>
    <definedName name="KomandKey">#REF!</definedName>
    <definedName name="MainData">#REF!</definedName>
    <definedName name="MandatKey">#REF!</definedName>
    <definedName name="maxKolvoGr">#REF!</definedName>
    <definedName name="maxKolvoM">#REF!</definedName>
    <definedName name="maxKolvoMM">#REF!</definedName>
    <definedName name="maxKolvoMW">#REF!</definedName>
    <definedName name="maxKolvoW">#REF!</definedName>
    <definedName name="maxKolvoWGr">#REF!</definedName>
    <definedName name="polGR">#REF!</definedName>
    <definedName name="Shapka1">#REF!</definedName>
    <definedName name="Shapka2">#REF!</definedName>
    <definedName name="ShapkaData">#REF!</definedName>
    <definedName name="ShapkaMandat">#REF!</definedName>
    <definedName name="ShapkaStart">#REF!</definedName>
    <definedName name="ShapkaWhere">#REF!</definedName>
    <definedName name="SignGlSec">#REF!</definedName>
    <definedName name="SignGlSud">#REF!</definedName>
    <definedName name="SignPredsMand">#REF!</definedName>
    <definedName name="SignProtokol">#REF!</definedName>
    <definedName name="TableVPRDopusk">#REF!</definedName>
    <definedName name="TableVPRMoney">#REF!</definedName>
    <definedName name="temp">#REF!</definedName>
    <definedName name="TimeStart1">#REF!</definedName>
    <definedName name="TimeStartInterval">#REF!</definedName>
    <definedName name="typeGR">#REF!</definedName>
    <definedName name="typeSV">#REF!</definedName>
    <definedName name="Variant1">#REF!</definedName>
    <definedName name="Variant2">#REF!</definedName>
    <definedName name="Variant3">#REF!</definedName>
    <definedName name="VRVS1">#REF!</definedName>
    <definedName name="VRVS2">#REF!</definedName>
    <definedName name="VRVS3">#REF!</definedName>
    <definedName name="Zayavka">#REF!</definedName>
    <definedName name="возраст_взрослые">#REF!</definedName>
    <definedName name="возраст_дети">#REF!</definedName>
    <definedName name="Пол">#REF!</definedName>
    <definedName name="Разряды">#REF!</definedName>
    <definedName name="Таблица_ВРВС">#REF!</definedName>
    <definedName name="Таблица_дисциплин">#REF!</definedName>
    <definedName name="Таблица_разрядов">#REF!</definedName>
  </definedNames>
  <calcPr fullCalcOnLoad="1"/>
</workbook>
</file>

<file path=xl/sharedStrings.xml><?xml version="1.0" encoding="utf-8"?>
<sst xmlns="http://schemas.openxmlformats.org/spreadsheetml/2006/main" count="1263" uniqueCount="198">
  <si>
    <t>м</t>
  </si>
  <si>
    <t>ж</t>
  </si>
  <si>
    <t>I</t>
  </si>
  <si>
    <t>Группа</t>
  </si>
  <si>
    <t>Разряд</t>
  </si>
  <si>
    <t>МС</t>
  </si>
  <si>
    <t>КМС</t>
  </si>
  <si>
    <t>Пол</t>
  </si>
  <si>
    <t>Ранг</t>
  </si>
  <si>
    <t>Номер участника</t>
  </si>
  <si>
    <t>Участник</t>
  </si>
  <si>
    <t>Год</t>
  </si>
  <si>
    <t>СТАРТОВЫЙ ПРОТОКОЛ</t>
  </si>
  <si>
    <t>№ п/п</t>
  </si>
  <si>
    <t>Представитель</t>
  </si>
  <si>
    <t>Номер чипа</t>
  </si>
  <si>
    <t>Зачет</t>
  </si>
  <si>
    <t>СВЯЗКИ</t>
  </si>
  <si>
    <t>ГРУППА</t>
  </si>
  <si>
    <t>Территория</t>
  </si>
  <si>
    <t>НОМЕР
(вар.1 - для тех.заявки)</t>
  </si>
  <si>
    <t>НОМЕР
(вар.2 - сквозной)</t>
  </si>
  <si>
    <t>ЛИЧКА</t>
  </si>
  <si>
    <t>Время старта</t>
  </si>
  <si>
    <t>№ в команде
&lt;---------</t>
  </si>
  <si>
    <t>Состав</t>
  </si>
  <si>
    <t>№ группы</t>
  </si>
  <si>
    <t>№ уч 1</t>
  </si>
  <si>
    <t>№ уч 2</t>
  </si>
  <si>
    <t>Связка</t>
  </si>
  <si>
    <t>Делегация</t>
  </si>
  <si>
    <t>Гр.</t>
  </si>
  <si>
    <t>Чип</t>
  </si>
  <si>
    <t>Дата рожд.
или год</t>
  </si>
  <si>
    <t>настраиваемая 1</t>
  </si>
  <si>
    <t>настраиваемая 2</t>
  </si>
  <si>
    <t>ПРОШЛИ МАНДАТ</t>
  </si>
  <si>
    <t>ЦЕЛЕВОЙ
ВЗНОС</t>
  </si>
  <si>
    <t>понижение ранга участ. на</t>
  </si>
  <si>
    <t>Пониж. ранга</t>
  </si>
  <si>
    <t>д</t>
  </si>
  <si>
    <t>т</t>
  </si>
  <si>
    <t>п</t>
  </si>
  <si>
    <t>1_2</t>
  </si>
  <si>
    <t>уу3</t>
  </si>
  <si>
    <t>М/Ж_5</t>
  </si>
  <si>
    <t>2.3</t>
  </si>
  <si>
    <t>да</t>
  </si>
  <si>
    <t>2001</t>
  </si>
  <si>
    <t>l3</t>
  </si>
  <si>
    <t>у1(I),
у2(КМС)</t>
  </si>
  <si>
    <t>уу3(I), уу4(I)</t>
  </si>
  <si>
    <t>77777</t>
  </si>
  <si>
    <t>Министерство спорта Российской Федерации
Федерация спортивного туризма России
Министерство физической культуры, спорта и молодежной политики Свердловской области
Свердловская областная общественная организация «Федерация спортивного туризма – Туристско-спортивный союз»
ФГАОУ ВПО «Уральский федеральный университет имени первого Президента России Б.Н.Ельцина»</t>
  </si>
  <si>
    <t>1 этап Кубка России по спортивному туризму на пешеходных дистанциях (в закрытых помещениях)
на приз Уральского федерального университета</t>
  </si>
  <si>
    <t>г.Екатеринбург, ФОК УрФУ</t>
  </si>
  <si>
    <t>19-23 января 2017 г.</t>
  </si>
  <si>
    <t>Сборная Пермского края</t>
  </si>
  <si>
    <t>Пермский край</t>
  </si>
  <si>
    <t xml:space="preserve">Сборная Свердловской области </t>
  </si>
  <si>
    <t>Свердловская область</t>
  </si>
  <si>
    <t xml:space="preserve">Байкенов Ерлан </t>
  </si>
  <si>
    <t>Высоцкий Вячеслав</t>
  </si>
  <si>
    <t>Зелик Александр</t>
  </si>
  <si>
    <t>Подчуфаров Павел</t>
  </si>
  <si>
    <t>Зырянов Данил</t>
  </si>
  <si>
    <t>Плаеев Дмитрий</t>
  </si>
  <si>
    <t>Плюха Николай</t>
  </si>
  <si>
    <t>Егоров Павел</t>
  </si>
  <si>
    <t>Власов Дмитрий</t>
  </si>
  <si>
    <t>Савина Елена</t>
  </si>
  <si>
    <t xml:space="preserve">Шакирова Юлия </t>
  </si>
  <si>
    <t>Антуганова мария</t>
  </si>
  <si>
    <t>Дербушева Валентина</t>
  </si>
  <si>
    <t>Головина Александра</t>
  </si>
  <si>
    <t>Власова Юлия</t>
  </si>
  <si>
    <t>Ишимцева Анна</t>
  </si>
  <si>
    <t>Вологодская область</t>
  </si>
  <si>
    <t xml:space="preserve">Ваточкин Артём </t>
  </si>
  <si>
    <t xml:space="preserve">Крутиков Роман </t>
  </si>
  <si>
    <t>Иркутская обл.</t>
  </si>
  <si>
    <t>Ахремюк Артур</t>
  </si>
  <si>
    <t>Бирюков Юрий</t>
  </si>
  <si>
    <t>Бутырин Дмитрий</t>
  </si>
  <si>
    <t>Пшеничников Вадим</t>
  </si>
  <si>
    <t>Редько Анатолий</t>
  </si>
  <si>
    <t>Федосеев Артём</t>
  </si>
  <si>
    <t>Сборная Республики Татарстан</t>
  </si>
  <si>
    <t>Респ. Татарстан</t>
  </si>
  <si>
    <t>Красноярский край</t>
  </si>
  <si>
    <t>Сборная Красноярского края</t>
  </si>
  <si>
    <t>Кравцов Дмитрий</t>
  </si>
  <si>
    <t xml:space="preserve">Харченко Евгений </t>
  </si>
  <si>
    <t xml:space="preserve">Апенкин Владислав </t>
  </si>
  <si>
    <t xml:space="preserve">Садчиков Сергей </t>
  </si>
  <si>
    <t xml:space="preserve">Рожин Сергей </t>
  </si>
  <si>
    <t xml:space="preserve">Шилкин Илья </t>
  </si>
  <si>
    <t>Ильина Регина</t>
  </si>
  <si>
    <t xml:space="preserve">Шереметьева Марина </t>
  </si>
  <si>
    <t xml:space="preserve">Королёва Таньяна </t>
  </si>
  <si>
    <t xml:space="preserve">Киселёва Валерия </t>
  </si>
  <si>
    <t>Самарская обл.</t>
  </si>
  <si>
    <t>Флора Никита</t>
  </si>
  <si>
    <t>Магонова Тамара</t>
  </si>
  <si>
    <t>Тюменская обл.</t>
  </si>
  <si>
    <t>Пименов Юрий</t>
  </si>
  <si>
    <t>Зайнашев Виталий</t>
  </si>
  <si>
    <t>Ликонцев Павел</t>
  </si>
  <si>
    <t>Кондрашенко Александр</t>
  </si>
  <si>
    <t>Саратовская обл.</t>
  </si>
  <si>
    <t xml:space="preserve">Бодин Артем </t>
  </si>
  <si>
    <t>Сборная Московской области</t>
  </si>
  <si>
    <t>Московская обл.</t>
  </si>
  <si>
    <t xml:space="preserve">Зайцева Александра </t>
  </si>
  <si>
    <t xml:space="preserve">Зайцева Екатерина </t>
  </si>
  <si>
    <t xml:space="preserve">Денисова Екатерина </t>
  </si>
  <si>
    <t xml:space="preserve">Морозова Дарья </t>
  </si>
  <si>
    <t xml:space="preserve">Галиуллин Ильнур </t>
  </si>
  <si>
    <t xml:space="preserve">Боровик Дмитрий </t>
  </si>
  <si>
    <t xml:space="preserve">Гайнуллина Гульчечек </t>
  </si>
  <si>
    <t xml:space="preserve">Мустафина Айгуль </t>
  </si>
  <si>
    <t xml:space="preserve">Уманцев Константин </t>
  </si>
  <si>
    <t xml:space="preserve">Яманов Игорь </t>
  </si>
  <si>
    <t xml:space="preserve">Тазутдинова Адиля </t>
  </si>
  <si>
    <t xml:space="preserve">Мальцева Елена </t>
  </si>
  <si>
    <t>Сборная Тюменской области</t>
  </si>
  <si>
    <t>Сборная Саратовской области</t>
  </si>
  <si>
    <t>Сборная Самарской области</t>
  </si>
  <si>
    <t>Сборная Иркутской области</t>
  </si>
  <si>
    <t>Сборная Вологодской области</t>
  </si>
  <si>
    <t>Акавова Екатерина</t>
  </si>
  <si>
    <t>1.1</t>
  </si>
  <si>
    <t>2.1</t>
  </si>
  <si>
    <t>2.2</t>
  </si>
  <si>
    <t>2.4</t>
  </si>
  <si>
    <t>2.5</t>
  </si>
  <si>
    <t>2.6</t>
  </si>
  <si>
    <t>2.7</t>
  </si>
  <si>
    <t>2.8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</si>
  <si>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</si>
  <si>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</si>
  <si>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</si>
  <si>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</si>
  <si>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</si>
  <si>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</si>
  <si>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</si>
  <si>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</si>
  <si>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</si>
  <si>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</si>
  <si>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</si>
  <si>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</si>
  <si>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</si>
  <si>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</si>
  <si>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</si>
  <si>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</si>
  <si>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</si>
  <si>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</si>
  <si>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</si>
  <si>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</si>
  <si>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</si>
  <si>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</si>
  <si>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</si>
  <si>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</si>
  <si>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</si>
  <si>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</si>
  <si>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</si>
  <si>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</si>
  <si>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</si>
  <si>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</si>
  <si>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</si>
  <si>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</si>
  <si>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</si>
  <si>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</si>
  <si>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</si>
  <si>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7.1</t>
  </si>
  <si>
    <t>7.2</t>
  </si>
  <si>
    <t>8.1</t>
  </si>
  <si>
    <t>8.2</t>
  </si>
  <si>
    <t>8.3</t>
  </si>
  <si>
    <t>8.4</t>
  </si>
  <si>
    <t>9.1</t>
  </si>
  <si>
    <t>10.1</t>
  </si>
  <si>
    <t>10.2</t>
  </si>
  <si>
    <t>10.3</t>
  </si>
  <si>
    <t>10.4</t>
  </si>
  <si>
    <t>дистанция - пешеходная</t>
  </si>
  <si>
    <t>Интервал</t>
  </si>
  <si>
    <t>№ в команде</t>
  </si>
  <si>
    <t>Нитка</t>
  </si>
  <si>
    <t>1-я попытка-нитка</t>
  </si>
  <si>
    <t>2-я попытка-нитка</t>
  </si>
  <si>
    <t xml:space="preserve">Главный секретарь </t>
  </si>
  <si>
    <t>А.Б.Велижанина</t>
  </si>
  <si>
    <t>Палеев Дмитрий</t>
  </si>
  <si>
    <t>левая нитка 1</t>
  </si>
  <si>
    <t>правая нитка 2</t>
  </si>
  <si>
    <t>*</t>
  </si>
  <si>
    <t>Хворова Тамара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</si>
</sst>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yyyy"/>
    <numFmt numFmtId="194" formatCode="h:mm;@"/>
    <numFmt numFmtId="195" formatCode="hh:mm"/>
    <numFmt numFmtId="196" formatCode="[$-F400]h:mm:ss\ AM/PM"/>
    <numFmt numFmtId="197" formatCode="0.0"/>
    <numFmt numFmtId="198" formatCode="[h]:mm:ss;@"/>
    <numFmt numFmtId="199" formatCode="[$-F800]dddd\,\ mmmm\ dd\,\ yyyy"/>
    <numFmt numFmtId="200" formatCode="[$-409]h:mm:ss\ AM/PM;@"/>
    <numFmt numFmtId="201" formatCode="h:mm:ss;@"/>
    <numFmt numFmtId="202" formatCode="d/m/yyyy"/>
    <numFmt numFmtId="203" formatCode="mm"/>
    <numFmt numFmtId="204" formatCode="dd/mm/yy\ h:mm;@"/>
    <numFmt numFmtId="205" formatCode="0.00;[Red]0.00"/>
    <numFmt numFmtId="206" formatCode="\h\:\m\m\:\s\s"/>
    <numFmt numFmtId="207" formatCode="mmm/yyyy"/>
    <numFmt numFmtId="208" formatCode="hh:mm:ss"/>
    <numFmt numFmtId="209" formatCode="_-* #,##0.0&quot;р.&quot;_-;\-* #,##0.0&quot;р.&quot;_-;_-* &quot;-&quot;??&quot;р.&quot;_-;_-@_-"/>
    <numFmt numFmtId="210" formatCode="_-* #,##0&quot;р.&quot;_-;\-* #,##0&quot;р.&quot;_-;_-* &quot;-&quot;??&quot;р.&quot;_-;_-@_-"/>
    <numFmt numFmtId="211" formatCode="#,##0.00&quot;р.&quot;"/>
    <numFmt numFmtId="212" formatCode="#,##0.0&quot;р.&quot;"/>
    <numFmt numFmtId="213" formatCode="#,##0&quot;р.&quot;"/>
    <numFmt numFmtId="214" formatCode="mm:ss.0;@"/>
    <numFmt numFmtId="215" formatCode="0.000"/>
    <numFmt numFmtId="216" formatCode="0.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DataGrVPR"/>
      <family val="0"/>
    </font>
    <font>
      <b/>
      <sz val="8"/>
      <name val="DataGrVPR"/>
      <family val="0"/>
    </font>
    <font>
      <sz val="10"/>
      <name val="DataGrVPR"/>
      <family val="0"/>
    </font>
    <font>
      <sz val="8"/>
      <name val="DataGrVPR"/>
      <family val="0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2" fontId="15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2" fontId="17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0" fontId="15" fillId="0" borderId="0" xfId="0" applyNumberFormat="1" applyFont="1" applyAlignment="1">
      <alignment horizontal="center" wrapText="1"/>
    </xf>
    <xf numFmtId="0" fontId="17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9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/>
    </xf>
    <xf numFmtId="195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195" fontId="2" fillId="32" borderId="10" xfId="0" applyNumberFormat="1" applyFont="1" applyFill="1" applyBorder="1" applyAlignment="1">
      <alignment horizontal="center" wrapText="1"/>
    </xf>
    <xf numFmtId="195" fontId="2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95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5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/>
    </xf>
    <xf numFmtId="195" fontId="2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W2"/>
  <sheetViews>
    <sheetView zoomScale="70" zoomScaleNormal="70" zoomScalePageLayoutView="0" workbookViewId="0" topLeftCell="A1">
      <selection activeCell="G3" sqref="G3"/>
    </sheetView>
  </sheetViews>
  <sheetFormatPr defaultColWidth="9.140625" defaultRowHeight="12.75"/>
  <cols>
    <col min="1" max="1" width="9.8515625" style="29" customWidth="1"/>
    <col min="2" max="2" width="32.57421875" style="29" bestFit="1" customWidth="1"/>
    <col min="3" max="3" width="25.7109375" style="29" customWidth="1"/>
    <col min="4" max="4" width="34.140625" style="30" customWidth="1"/>
    <col min="5" max="5" width="11.00390625" style="38" customWidth="1"/>
    <col min="6" max="6" width="8.00390625" style="31" customWidth="1"/>
    <col min="7" max="7" width="10.57421875" style="31" customWidth="1"/>
    <col min="8" max="8" width="28.57421875" style="29" customWidth="1"/>
    <col min="9" max="9" width="10.8515625" style="32" customWidth="1"/>
    <col min="10" max="10" width="7.8515625" style="33" customWidth="1"/>
    <col min="11" max="11" width="4.421875" style="34" customWidth="1"/>
    <col min="12" max="12" width="15.140625" style="35" customWidth="1"/>
    <col min="13" max="13" width="10.57421875" style="29" customWidth="1"/>
    <col min="14" max="14" width="8.8515625" style="34" customWidth="1"/>
    <col min="15" max="15" width="7.7109375" style="34" customWidth="1"/>
    <col min="16" max="16" width="8.421875" style="34" customWidth="1"/>
    <col min="17" max="17" width="6.57421875" style="49" customWidth="1"/>
    <col min="18" max="18" width="5.421875" style="39" customWidth="1"/>
    <col min="19" max="20" width="9.140625" style="37" customWidth="1"/>
    <col min="21" max="16384" width="9.140625" style="1" customWidth="1"/>
  </cols>
  <sheetData>
    <row r="1" spans="1:23" ht="78.75">
      <c r="A1" s="29" t="str">
        <f>IF(G1&lt;&gt;"",G1,E1)</f>
        <v>НОМЕР
(вар.2 - сквозной)</v>
      </c>
      <c r="B1" s="40" t="s">
        <v>30</v>
      </c>
      <c r="C1" s="40" t="s">
        <v>19</v>
      </c>
      <c r="D1" s="40" t="s">
        <v>14</v>
      </c>
      <c r="E1" s="46" t="s">
        <v>20</v>
      </c>
      <c r="F1" s="47" t="s">
        <v>24</v>
      </c>
      <c r="G1" s="41" t="s">
        <v>21</v>
      </c>
      <c r="H1" s="40" t="s">
        <v>10</v>
      </c>
      <c r="I1" s="42" t="s">
        <v>33</v>
      </c>
      <c r="J1" s="43" t="s">
        <v>4</v>
      </c>
      <c r="K1" s="40" t="s">
        <v>7</v>
      </c>
      <c r="L1" s="44" t="s">
        <v>16</v>
      </c>
      <c r="M1" s="40" t="s">
        <v>15</v>
      </c>
      <c r="N1" s="40" t="s">
        <v>22</v>
      </c>
      <c r="O1" s="40" t="s">
        <v>17</v>
      </c>
      <c r="P1" s="40" t="s">
        <v>18</v>
      </c>
      <c r="Q1" s="48" t="s">
        <v>8</v>
      </c>
      <c r="R1" s="45" t="s">
        <v>11</v>
      </c>
      <c r="S1" s="36" t="s">
        <v>34</v>
      </c>
      <c r="T1" s="36" t="s">
        <v>35</v>
      </c>
      <c r="U1" s="1" t="s">
        <v>37</v>
      </c>
      <c r="V1" s="1" t="s">
        <v>36</v>
      </c>
      <c r="W1" s="1" t="s">
        <v>38</v>
      </c>
    </row>
    <row r="2" spans="1:22" ht="12.75">
      <c r="A2" s="29">
        <v>77777</v>
      </c>
      <c r="B2" s="29" t="s">
        <v>49</v>
      </c>
      <c r="C2" s="29" t="s">
        <v>41</v>
      </c>
      <c r="D2" s="30" t="s">
        <v>42</v>
      </c>
      <c r="E2" s="38" t="s">
        <v>46</v>
      </c>
      <c r="F2" s="31">
        <v>3</v>
      </c>
      <c r="G2" s="31">
        <v>77777</v>
      </c>
      <c r="H2" s="29" t="s">
        <v>44</v>
      </c>
      <c r="I2" s="32" t="s">
        <v>48</v>
      </c>
      <c r="J2" s="33" t="s">
        <v>2</v>
      </c>
      <c r="K2" s="34" t="s">
        <v>1</v>
      </c>
      <c r="L2" s="35" t="s">
        <v>45</v>
      </c>
      <c r="M2" s="29">
        <v>1</v>
      </c>
      <c r="N2" s="34">
        <v>1</v>
      </c>
      <c r="P2" s="34">
        <v>2</v>
      </c>
      <c r="Q2" s="49">
        <v>10</v>
      </c>
      <c r="R2" s="39">
        <v>2001</v>
      </c>
      <c r="U2" s="1">
        <v>100</v>
      </c>
      <c r="V2" s="1" t="s"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4"/>
  <dimension ref="A1:L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7.7109375" style="17" customWidth="1"/>
    <col min="3" max="3" width="10.7109375" style="12" customWidth="1"/>
    <col min="4" max="5" width="20.7109375" style="12" customWidth="1"/>
    <col min="6" max="6" width="25.7109375" style="13" customWidth="1"/>
    <col min="7" max="7" width="4.7109375" style="12" customWidth="1"/>
    <col min="8" max="8" width="10.7109375" style="12" customWidth="1"/>
    <col min="9" max="9" width="9.7109375" style="12" customWidth="1"/>
    <col min="10" max="10" width="6.7109375" style="14" customWidth="1"/>
    <col min="11" max="11" width="8.7109375" style="16" customWidth="1"/>
    <col min="12" max="16384" width="9.140625" style="12" customWidth="1"/>
  </cols>
  <sheetData>
    <row r="1" spans="1:12" s="9" customFormat="1" ht="25.5">
      <c r="A1" s="18" t="s">
        <v>27</v>
      </c>
      <c r="B1" s="18" t="s">
        <v>28</v>
      </c>
      <c r="C1" s="9" t="s">
        <v>29</v>
      </c>
      <c r="D1" s="9" t="s">
        <v>30</v>
      </c>
      <c r="E1" s="9" t="s">
        <v>19</v>
      </c>
      <c r="F1" s="10" t="s">
        <v>25</v>
      </c>
      <c r="G1" s="9" t="s">
        <v>31</v>
      </c>
      <c r="H1" s="9" t="s">
        <v>16</v>
      </c>
      <c r="I1" s="9" t="s">
        <v>32</v>
      </c>
      <c r="J1" s="11" t="s">
        <v>8</v>
      </c>
      <c r="K1" s="15" t="s">
        <v>17</v>
      </c>
      <c r="L1" s="9" t="s">
        <v>39</v>
      </c>
    </row>
    <row r="2" spans="1:10" ht="22.5">
      <c r="A2" s="17" t="s">
        <v>52</v>
      </c>
      <c r="B2" s="17" t="s">
        <v>52</v>
      </c>
      <c r="C2" s="12" t="s">
        <v>43</v>
      </c>
      <c r="D2" s="12" t="s">
        <v>40</v>
      </c>
      <c r="E2" s="12" t="s">
        <v>41</v>
      </c>
      <c r="F2" s="13" t="s">
        <v>50</v>
      </c>
      <c r="G2" s="12" t="s">
        <v>0</v>
      </c>
      <c r="H2" s="12" t="s">
        <v>45</v>
      </c>
      <c r="I2" s="12">
        <v>4</v>
      </c>
      <c r="J2" s="14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7"/>
  <dimension ref="A1:M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28" customWidth="1"/>
    <col min="2" max="2" width="11.7109375" style="22" customWidth="1"/>
    <col min="3" max="4" width="20.7109375" style="22" customWidth="1"/>
    <col min="5" max="5" width="20.7109375" style="23" customWidth="1"/>
    <col min="6" max="6" width="40.7109375" style="25" customWidth="1"/>
    <col min="7" max="7" width="7.00390625" style="25" customWidth="1"/>
    <col min="8" max="8" width="7.00390625" style="24" customWidth="1"/>
    <col min="9" max="13" width="9.140625" style="22" customWidth="1"/>
    <col min="14" max="16384" width="9.140625" style="12" customWidth="1"/>
  </cols>
  <sheetData>
    <row r="1" spans="1:13" s="9" customFormat="1" ht="25.5">
      <c r="A1" s="27" t="s">
        <v>26</v>
      </c>
      <c r="B1" s="19" t="s">
        <v>16</v>
      </c>
      <c r="C1" s="19" t="s">
        <v>3</v>
      </c>
      <c r="D1" s="19" t="s">
        <v>19</v>
      </c>
      <c r="E1" s="20" t="s">
        <v>14</v>
      </c>
      <c r="F1" s="26" t="s">
        <v>25</v>
      </c>
      <c r="G1" s="11" t="s">
        <v>7</v>
      </c>
      <c r="H1" s="26" t="s">
        <v>8</v>
      </c>
      <c r="I1" s="21" t="s">
        <v>32</v>
      </c>
      <c r="J1" s="19" t="s">
        <v>39</v>
      </c>
      <c r="K1" s="19"/>
      <c r="L1" s="19"/>
      <c r="M1" s="19"/>
    </row>
    <row r="2" spans="1:9" ht="12.75">
      <c r="A2" s="28">
        <v>77777</v>
      </c>
      <c r="B2" s="22" t="s">
        <v>45</v>
      </c>
      <c r="C2" s="22" t="s">
        <v>49</v>
      </c>
      <c r="D2" s="22" t="s">
        <v>41</v>
      </c>
      <c r="E2" s="23" t="s">
        <v>42</v>
      </c>
      <c r="F2" s="25" t="s">
        <v>51</v>
      </c>
      <c r="G2" s="25" t="s">
        <v>1</v>
      </c>
      <c r="H2" s="24">
        <v>40</v>
      </c>
      <c r="I2" s="22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">
      <selection activeCell="Q13" sqref="Q13"/>
    </sheetView>
  </sheetViews>
  <sheetFormatPr defaultColWidth="9.140625" defaultRowHeight="12.75" outlineLevelCol="1"/>
  <cols>
    <col min="1" max="1" width="4.00390625" style="50" customWidth="1"/>
    <col min="2" max="2" width="25.7109375" style="2" customWidth="1"/>
    <col min="3" max="3" width="10.7109375" style="50" customWidth="1"/>
    <col min="4" max="4" width="7.57421875" style="50" customWidth="1"/>
    <col min="5" max="5" width="5.7109375" style="50" hidden="1" customWidth="1"/>
    <col min="6" max="6" width="5.7109375" style="50" customWidth="1"/>
    <col min="7" max="7" width="9.28125" style="2" customWidth="1" outlineLevel="1"/>
    <col min="8" max="8" width="30.7109375" style="2" customWidth="1"/>
    <col min="9" max="9" width="20.7109375" style="2" customWidth="1"/>
    <col min="10" max="10" width="9.7109375" style="2" customWidth="1" outlineLevel="1"/>
    <col min="11" max="11" width="8.7109375" style="2" customWidth="1" outlineLevel="1"/>
    <col min="12" max="12" width="10.7109375" style="2" customWidth="1" outlineLevel="1"/>
    <col min="13" max="14" width="9.140625" style="2" customWidth="1" outlineLevel="1"/>
    <col min="15" max="15" width="9.140625" style="51" customWidth="1"/>
    <col min="16" max="16" width="9.140625" style="2" customWidth="1" outlineLevel="1"/>
    <col min="17" max="16384" width="9.140625" style="2" customWidth="1"/>
  </cols>
  <sheetData>
    <row r="1" spans="1:15" s="3" customFormat="1" ht="42.75" customHeight="1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3" customFormat="1" ht="39" customHeight="1" thickBo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3" customFormat="1" ht="13.5" customHeight="1" thickTop="1">
      <c r="A3" s="5" t="s">
        <v>56</v>
      </c>
      <c r="B3" s="4"/>
      <c r="C3" s="4"/>
      <c r="D3" s="4"/>
      <c r="E3" s="4"/>
      <c r="G3" s="6"/>
      <c r="I3" s="6"/>
      <c r="O3" s="7" t="s">
        <v>55</v>
      </c>
    </row>
    <row r="4" spans="1:15" s="3" customFormat="1" ht="18" customHeight="1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3" customFormat="1" ht="39.75" customHeight="1">
      <c r="A5" s="75" t="s">
        <v>185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6" ht="25.5">
      <c r="A6" s="56" t="s">
        <v>13</v>
      </c>
      <c r="B6" s="56" t="s">
        <v>10</v>
      </c>
      <c r="C6" s="56" t="s">
        <v>9</v>
      </c>
      <c r="D6" s="56" t="s">
        <v>4</v>
      </c>
      <c r="E6" s="56" t="s">
        <v>11</v>
      </c>
      <c r="F6" s="56" t="s">
        <v>7</v>
      </c>
      <c r="G6" s="56" t="s">
        <v>16</v>
      </c>
      <c r="H6" s="56" t="s">
        <v>30</v>
      </c>
      <c r="I6" s="56" t="s">
        <v>19</v>
      </c>
      <c r="J6" s="56" t="s">
        <v>187</v>
      </c>
      <c r="K6" s="56" t="s">
        <v>22</v>
      </c>
      <c r="L6" s="56" t="s">
        <v>8</v>
      </c>
      <c r="M6" s="56" t="s">
        <v>188</v>
      </c>
      <c r="N6" s="56"/>
      <c r="O6" s="57" t="s">
        <v>23</v>
      </c>
      <c r="P6" s="57" t="s">
        <v>186</v>
      </c>
    </row>
    <row r="7" spans="1:16" ht="12.75">
      <c r="A7" s="54">
        <v>1</v>
      </c>
      <c r="B7" s="55" t="s">
        <v>106</v>
      </c>
      <c r="C7" s="54" t="s">
        <v>177</v>
      </c>
      <c r="D7" s="54" t="s">
        <v>2</v>
      </c>
      <c r="E7" s="54">
        <v>1991</v>
      </c>
      <c r="F7" s="54" t="s">
        <v>0</v>
      </c>
      <c r="G7" s="55" t="s">
        <v>45</v>
      </c>
      <c r="H7" s="55" t="s">
        <v>125</v>
      </c>
      <c r="I7" s="55" t="s">
        <v>104</v>
      </c>
      <c r="J7" s="55">
        <v>2</v>
      </c>
      <c r="K7" s="55">
        <v>1</v>
      </c>
      <c r="L7" s="55">
        <v>10</v>
      </c>
      <c r="M7" s="55"/>
      <c r="N7" s="55"/>
      <c r="O7" s="58">
        <v>0.4166666666666667</v>
      </c>
      <c r="P7" s="52">
        <v>0</v>
      </c>
    </row>
    <row r="8" spans="1:15" ht="12.75">
      <c r="A8" s="54">
        <v>2</v>
      </c>
      <c r="B8" s="55" t="s">
        <v>65</v>
      </c>
      <c r="C8" s="54" t="s">
        <v>136</v>
      </c>
      <c r="D8" s="54" t="s">
        <v>2</v>
      </c>
      <c r="E8" s="54">
        <v>2001</v>
      </c>
      <c r="F8" s="54" t="s">
        <v>0</v>
      </c>
      <c r="G8" s="55" t="s">
        <v>45</v>
      </c>
      <c r="H8" s="55" t="s">
        <v>59</v>
      </c>
      <c r="I8" s="55" t="s">
        <v>60</v>
      </c>
      <c r="J8" s="55">
        <v>6</v>
      </c>
      <c r="K8" s="55">
        <v>1</v>
      </c>
      <c r="L8" s="55">
        <v>10</v>
      </c>
      <c r="M8" s="55"/>
      <c r="N8" s="55"/>
      <c r="O8" s="58">
        <f>O7+$P$7</f>
        <v>0.4166666666666667</v>
      </c>
    </row>
    <row r="9" spans="1:15" ht="12.75">
      <c r="A9" s="54">
        <v>3</v>
      </c>
      <c r="B9" s="55" t="s">
        <v>66</v>
      </c>
      <c r="C9" s="54" t="s">
        <v>137</v>
      </c>
      <c r="D9" s="54" t="s">
        <v>2</v>
      </c>
      <c r="E9" s="54">
        <v>2001</v>
      </c>
      <c r="F9" s="54" t="s">
        <v>0</v>
      </c>
      <c r="G9" s="55" t="s">
        <v>45</v>
      </c>
      <c r="H9" s="55" t="s">
        <v>59</v>
      </c>
      <c r="I9" s="55" t="s">
        <v>60</v>
      </c>
      <c r="J9" s="55">
        <v>7</v>
      </c>
      <c r="K9" s="55">
        <v>1</v>
      </c>
      <c r="L9" s="55">
        <v>10</v>
      </c>
      <c r="M9" s="55"/>
      <c r="N9" s="55"/>
      <c r="O9" s="58">
        <f aca="true" t="shared" si="0" ref="O9:O60">O8+$P$7</f>
        <v>0.4166666666666667</v>
      </c>
    </row>
    <row r="10" spans="1:15" ht="12.75">
      <c r="A10" s="54">
        <v>4</v>
      </c>
      <c r="B10" s="55" t="s">
        <v>67</v>
      </c>
      <c r="C10" s="54" t="s">
        <v>138</v>
      </c>
      <c r="D10" s="54" t="s">
        <v>2</v>
      </c>
      <c r="E10" s="54">
        <v>1999</v>
      </c>
      <c r="F10" s="54" t="s">
        <v>0</v>
      </c>
      <c r="G10" s="55" t="s">
        <v>45</v>
      </c>
      <c r="H10" s="55" t="s">
        <v>59</v>
      </c>
      <c r="I10" s="55" t="s">
        <v>60</v>
      </c>
      <c r="J10" s="55">
        <v>8</v>
      </c>
      <c r="K10" s="55">
        <v>1</v>
      </c>
      <c r="L10" s="55">
        <v>10</v>
      </c>
      <c r="M10" s="55"/>
      <c r="N10" s="55"/>
      <c r="O10" s="58">
        <f t="shared" si="0"/>
        <v>0.4166666666666667</v>
      </c>
    </row>
    <row r="11" spans="1:15" ht="12.75">
      <c r="A11" s="54">
        <v>5</v>
      </c>
      <c r="B11" s="55" t="s">
        <v>68</v>
      </c>
      <c r="C11" s="54" t="s">
        <v>139</v>
      </c>
      <c r="D11" s="54" t="s">
        <v>2</v>
      </c>
      <c r="E11" s="54">
        <v>1990</v>
      </c>
      <c r="F11" s="54" t="s">
        <v>0</v>
      </c>
      <c r="G11" s="55" t="s">
        <v>45</v>
      </c>
      <c r="H11" s="55" t="s">
        <v>59</v>
      </c>
      <c r="I11" s="55" t="s">
        <v>60</v>
      </c>
      <c r="J11" s="55">
        <v>10</v>
      </c>
      <c r="K11" s="55">
        <v>1</v>
      </c>
      <c r="L11" s="55">
        <v>10</v>
      </c>
      <c r="M11" s="55"/>
      <c r="N11" s="55"/>
      <c r="O11" s="58">
        <f t="shared" si="0"/>
        <v>0.4166666666666667</v>
      </c>
    </row>
    <row r="12" spans="1:15" ht="12.75">
      <c r="A12" s="54">
        <v>6</v>
      </c>
      <c r="B12" s="55" t="s">
        <v>81</v>
      </c>
      <c r="C12" s="54" t="s">
        <v>151</v>
      </c>
      <c r="D12" s="54" t="s">
        <v>2</v>
      </c>
      <c r="E12" s="54">
        <v>2001</v>
      </c>
      <c r="F12" s="54" t="s">
        <v>0</v>
      </c>
      <c r="G12" s="55" t="s">
        <v>45</v>
      </c>
      <c r="H12" s="55" t="s">
        <v>128</v>
      </c>
      <c r="I12" s="55" t="s">
        <v>80</v>
      </c>
      <c r="J12" s="55">
        <v>1</v>
      </c>
      <c r="K12" s="55">
        <v>1</v>
      </c>
      <c r="L12" s="55">
        <v>10</v>
      </c>
      <c r="M12" s="55"/>
      <c r="N12" s="55"/>
      <c r="O12" s="58">
        <f t="shared" si="0"/>
        <v>0.4166666666666667</v>
      </c>
    </row>
    <row r="13" spans="1:15" ht="12.75">
      <c r="A13" s="54">
        <v>7</v>
      </c>
      <c r="B13" s="55" t="s">
        <v>107</v>
      </c>
      <c r="C13" s="54" t="s">
        <v>178</v>
      </c>
      <c r="D13" s="54" t="s">
        <v>2</v>
      </c>
      <c r="E13" s="54">
        <v>1986</v>
      </c>
      <c r="F13" s="54" t="s">
        <v>0</v>
      </c>
      <c r="G13" s="55" t="s">
        <v>45</v>
      </c>
      <c r="H13" s="55" t="s">
        <v>125</v>
      </c>
      <c r="I13" s="55" t="s">
        <v>104</v>
      </c>
      <c r="J13" s="55">
        <v>3</v>
      </c>
      <c r="K13" s="55">
        <v>1</v>
      </c>
      <c r="L13" s="55">
        <v>10</v>
      </c>
      <c r="M13" s="55"/>
      <c r="N13" s="55"/>
      <c r="O13" s="58">
        <f t="shared" si="0"/>
        <v>0.4166666666666667</v>
      </c>
    </row>
    <row r="14" spans="1:15" ht="12.75">
      <c r="A14" s="54">
        <v>8</v>
      </c>
      <c r="B14" s="55" t="s">
        <v>105</v>
      </c>
      <c r="C14" s="54" t="s">
        <v>176</v>
      </c>
      <c r="D14" s="54" t="s">
        <v>2</v>
      </c>
      <c r="E14" s="54">
        <v>1991</v>
      </c>
      <c r="F14" s="54" t="s">
        <v>0</v>
      </c>
      <c r="G14" s="55" t="s">
        <v>45</v>
      </c>
      <c r="H14" s="55" t="s">
        <v>125</v>
      </c>
      <c r="I14" s="55" t="s">
        <v>104</v>
      </c>
      <c r="J14" s="55">
        <v>1</v>
      </c>
      <c r="K14" s="55">
        <v>1</v>
      </c>
      <c r="L14" s="55">
        <v>10</v>
      </c>
      <c r="M14" s="55"/>
      <c r="N14" s="55"/>
      <c r="O14" s="58">
        <f t="shared" si="0"/>
        <v>0.4166666666666667</v>
      </c>
    </row>
    <row r="15" spans="1:15" ht="12.75">
      <c r="A15" s="54">
        <v>9</v>
      </c>
      <c r="B15" s="55" t="s">
        <v>108</v>
      </c>
      <c r="C15" s="54" t="s">
        <v>179</v>
      </c>
      <c r="D15" s="54" t="s">
        <v>2</v>
      </c>
      <c r="E15" s="54">
        <v>1998</v>
      </c>
      <c r="F15" s="54" t="s">
        <v>0</v>
      </c>
      <c r="G15" s="55" t="s">
        <v>45</v>
      </c>
      <c r="H15" s="55" t="s">
        <v>125</v>
      </c>
      <c r="I15" s="55" t="s">
        <v>104</v>
      </c>
      <c r="J15" s="55">
        <v>4</v>
      </c>
      <c r="K15" s="55">
        <v>1</v>
      </c>
      <c r="L15" s="55">
        <v>10</v>
      </c>
      <c r="M15" s="55"/>
      <c r="N15" s="55"/>
      <c r="O15" s="58">
        <f t="shared" si="0"/>
        <v>0.4166666666666667</v>
      </c>
    </row>
    <row r="16" spans="1:15" ht="12.75">
      <c r="A16" s="54">
        <v>10</v>
      </c>
      <c r="B16" s="55" t="s">
        <v>86</v>
      </c>
      <c r="C16" s="54" t="s">
        <v>156</v>
      </c>
      <c r="D16" s="54" t="s">
        <v>2</v>
      </c>
      <c r="E16" s="54">
        <v>2000</v>
      </c>
      <c r="F16" s="54" t="s">
        <v>0</v>
      </c>
      <c r="G16" s="55" t="s">
        <v>45</v>
      </c>
      <c r="H16" s="55" t="s">
        <v>128</v>
      </c>
      <c r="I16" s="55" t="s">
        <v>80</v>
      </c>
      <c r="J16" s="55">
        <v>6</v>
      </c>
      <c r="K16" s="55">
        <v>1</v>
      </c>
      <c r="L16" s="55">
        <v>10</v>
      </c>
      <c r="M16" s="55"/>
      <c r="N16" s="55"/>
      <c r="O16" s="58">
        <f t="shared" si="0"/>
        <v>0.4166666666666667</v>
      </c>
    </row>
    <row r="17" spans="1:15" ht="12.75">
      <c r="A17" s="54">
        <v>11</v>
      </c>
      <c r="B17" s="55" t="s">
        <v>74</v>
      </c>
      <c r="C17" s="54" t="s">
        <v>145</v>
      </c>
      <c r="D17" s="54" t="s">
        <v>2</v>
      </c>
      <c r="E17" s="54">
        <v>2000</v>
      </c>
      <c r="F17" s="54" t="s">
        <v>1</v>
      </c>
      <c r="G17" s="55" t="s">
        <v>45</v>
      </c>
      <c r="H17" s="55" t="s">
        <v>59</v>
      </c>
      <c r="I17" s="55" t="s">
        <v>60</v>
      </c>
      <c r="J17" s="55">
        <v>16</v>
      </c>
      <c r="K17" s="55">
        <v>1</v>
      </c>
      <c r="L17" s="55">
        <v>10</v>
      </c>
      <c r="M17" s="55"/>
      <c r="N17" s="55"/>
      <c r="O17" s="58">
        <f t="shared" si="0"/>
        <v>0.4166666666666667</v>
      </c>
    </row>
    <row r="18" spans="1:15" ht="12.75">
      <c r="A18" s="54">
        <v>12</v>
      </c>
      <c r="B18" s="55" t="s">
        <v>76</v>
      </c>
      <c r="C18" s="54" t="s">
        <v>148</v>
      </c>
      <c r="D18" s="54" t="s">
        <v>2</v>
      </c>
      <c r="E18" s="54">
        <v>2001</v>
      </c>
      <c r="F18" s="54" t="s">
        <v>1</v>
      </c>
      <c r="G18" s="55" t="s">
        <v>45</v>
      </c>
      <c r="H18" s="55" t="s">
        <v>59</v>
      </c>
      <c r="I18" s="55" t="s">
        <v>60</v>
      </c>
      <c r="J18" s="55">
        <v>19</v>
      </c>
      <c r="K18" s="55">
        <v>1</v>
      </c>
      <c r="L18" s="55">
        <v>10</v>
      </c>
      <c r="M18" s="55"/>
      <c r="N18" s="55"/>
      <c r="O18" s="58">
        <f t="shared" si="0"/>
        <v>0.4166666666666667</v>
      </c>
    </row>
    <row r="19" spans="1:15" ht="12.75">
      <c r="A19" s="54">
        <v>13</v>
      </c>
      <c r="B19" s="55" t="s">
        <v>73</v>
      </c>
      <c r="C19" s="54" t="s">
        <v>144</v>
      </c>
      <c r="D19" s="54" t="s">
        <v>2</v>
      </c>
      <c r="E19" s="54">
        <v>1998</v>
      </c>
      <c r="F19" s="54" t="s">
        <v>1</v>
      </c>
      <c r="G19" s="55" t="s">
        <v>45</v>
      </c>
      <c r="H19" s="55" t="s">
        <v>59</v>
      </c>
      <c r="I19" s="55" t="s">
        <v>60</v>
      </c>
      <c r="J19" s="55">
        <v>15</v>
      </c>
      <c r="K19" s="55">
        <v>1</v>
      </c>
      <c r="L19" s="55">
        <v>10</v>
      </c>
      <c r="M19" s="55"/>
      <c r="N19" s="55"/>
      <c r="O19" s="58">
        <f t="shared" si="0"/>
        <v>0.4166666666666667</v>
      </c>
    </row>
    <row r="20" spans="1:15" ht="12.75">
      <c r="A20" s="54">
        <v>14</v>
      </c>
      <c r="B20" s="55" t="s">
        <v>75</v>
      </c>
      <c r="C20" s="54" t="s">
        <v>147</v>
      </c>
      <c r="D20" s="54" t="s">
        <v>2</v>
      </c>
      <c r="E20" s="54">
        <v>1988</v>
      </c>
      <c r="F20" s="54" t="s">
        <v>1</v>
      </c>
      <c r="G20" s="55" t="s">
        <v>45</v>
      </c>
      <c r="H20" s="55" t="s">
        <v>59</v>
      </c>
      <c r="I20" s="55" t="s">
        <v>60</v>
      </c>
      <c r="J20" s="55">
        <v>18</v>
      </c>
      <c r="K20" s="55">
        <v>1</v>
      </c>
      <c r="L20" s="55">
        <v>10</v>
      </c>
      <c r="M20" s="55"/>
      <c r="N20" s="55"/>
      <c r="O20" s="58">
        <f t="shared" si="0"/>
        <v>0.4166666666666667</v>
      </c>
    </row>
    <row r="21" spans="1:15" ht="12.75">
      <c r="A21" s="54">
        <v>15</v>
      </c>
      <c r="B21" s="55" t="s">
        <v>115</v>
      </c>
      <c r="C21" s="54" t="s">
        <v>183</v>
      </c>
      <c r="D21" s="54" t="s">
        <v>2</v>
      </c>
      <c r="E21" s="54">
        <v>2000</v>
      </c>
      <c r="F21" s="54" t="s">
        <v>1</v>
      </c>
      <c r="G21" s="55" t="s">
        <v>45</v>
      </c>
      <c r="H21" s="55" t="s">
        <v>111</v>
      </c>
      <c r="I21" s="55" t="s">
        <v>112</v>
      </c>
      <c r="J21" s="55">
        <v>3</v>
      </c>
      <c r="K21" s="55">
        <v>1</v>
      </c>
      <c r="L21" s="55">
        <v>10</v>
      </c>
      <c r="M21" s="55"/>
      <c r="N21" s="55"/>
      <c r="O21" s="58">
        <f t="shared" si="0"/>
        <v>0.4166666666666667</v>
      </c>
    </row>
    <row r="22" spans="1:15" ht="12.75">
      <c r="A22" s="54">
        <v>16</v>
      </c>
      <c r="B22" s="55" t="s">
        <v>130</v>
      </c>
      <c r="C22" s="54" t="s">
        <v>146</v>
      </c>
      <c r="D22" s="54" t="s">
        <v>2</v>
      </c>
      <c r="E22" s="54">
        <v>2000</v>
      </c>
      <c r="F22" s="54" t="s">
        <v>1</v>
      </c>
      <c r="G22" s="55" t="s">
        <v>45</v>
      </c>
      <c r="H22" s="55" t="s">
        <v>59</v>
      </c>
      <c r="I22" s="55" t="s">
        <v>60</v>
      </c>
      <c r="J22" s="55">
        <v>17</v>
      </c>
      <c r="K22" s="55">
        <v>1</v>
      </c>
      <c r="L22" s="55">
        <v>10</v>
      </c>
      <c r="M22" s="55"/>
      <c r="N22" s="55"/>
      <c r="O22" s="58">
        <f t="shared" si="0"/>
        <v>0.4166666666666667</v>
      </c>
    </row>
    <row r="23" spans="1:15" ht="12.75">
      <c r="A23" s="54">
        <v>17</v>
      </c>
      <c r="B23" s="55" t="s">
        <v>84</v>
      </c>
      <c r="C23" s="54" t="s">
        <v>154</v>
      </c>
      <c r="D23" s="54" t="s">
        <v>6</v>
      </c>
      <c r="E23" s="54">
        <v>1999</v>
      </c>
      <c r="F23" s="54" t="s">
        <v>0</v>
      </c>
      <c r="G23" s="55" t="s">
        <v>45</v>
      </c>
      <c r="H23" s="55" t="s">
        <v>128</v>
      </c>
      <c r="I23" s="55" t="s">
        <v>80</v>
      </c>
      <c r="J23" s="55">
        <v>4</v>
      </c>
      <c r="K23" s="55">
        <v>1</v>
      </c>
      <c r="L23" s="55">
        <v>30</v>
      </c>
      <c r="M23" s="55"/>
      <c r="N23" s="55"/>
      <c r="O23" s="58">
        <f t="shared" si="0"/>
        <v>0.4166666666666667</v>
      </c>
    </row>
    <row r="24" spans="1:15" ht="12.75">
      <c r="A24" s="54">
        <v>18</v>
      </c>
      <c r="B24" s="55" t="s">
        <v>121</v>
      </c>
      <c r="C24" s="54" t="s">
        <v>161</v>
      </c>
      <c r="D24" s="54" t="s">
        <v>6</v>
      </c>
      <c r="E24" s="54">
        <v>1998</v>
      </c>
      <c r="F24" s="54" t="s">
        <v>0</v>
      </c>
      <c r="G24" s="55" t="s">
        <v>45</v>
      </c>
      <c r="H24" s="55" t="s">
        <v>87</v>
      </c>
      <c r="I24" s="55" t="s">
        <v>88</v>
      </c>
      <c r="J24" s="55">
        <v>5</v>
      </c>
      <c r="K24" s="55">
        <v>1</v>
      </c>
      <c r="L24" s="55">
        <v>30</v>
      </c>
      <c r="M24" s="55"/>
      <c r="N24" s="55"/>
      <c r="O24" s="58">
        <f t="shared" si="0"/>
        <v>0.4166666666666667</v>
      </c>
    </row>
    <row r="25" spans="1:15" ht="12.75">
      <c r="A25" s="54">
        <v>19</v>
      </c>
      <c r="B25" s="55" t="s">
        <v>63</v>
      </c>
      <c r="C25" s="54" t="s">
        <v>134</v>
      </c>
      <c r="D25" s="54" t="s">
        <v>6</v>
      </c>
      <c r="E25" s="54">
        <v>1998</v>
      </c>
      <c r="F25" s="54" t="s">
        <v>0</v>
      </c>
      <c r="G25" s="55" t="s">
        <v>45</v>
      </c>
      <c r="H25" s="55" t="s">
        <v>59</v>
      </c>
      <c r="I25" s="55" t="s">
        <v>60</v>
      </c>
      <c r="J25" s="55">
        <v>4</v>
      </c>
      <c r="K25" s="55">
        <v>1</v>
      </c>
      <c r="L25" s="55">
        <v>30</v>
      </c>
      <c r="M25" s="55"/>
      <c r="N25" s="55"/>
      <c r="O25" s="58">
        <f t="shared" si="0"/>
        <v>0.4166666666666667</v>
      </c>
    </row>
    <row r="26" spans="1:15" ht="12.75">
      <c r="A26" s="54">
        <v>20</v>
      </c>
      <c r="B26" s="55" t="s">
        <v>94</v>
      </c>
      <c r="C26" s="54" t="s">
        <v>167</v>
      </c>
      <c r="D26" s="54" t="s">
        <v>6</v>
      </c>
      <c r="E26" s="54">
        <v>1995</v>
      </c>
      <c r="F26" s="54" t="s">
        <v>0</v>
      </c>
      <c r="G26" s="55" t="s">
        <v>45</v>
      </c>
      <c r="H26" s="55" t="s">
        <v>90</v>
      </c>
      <c r="I26" s="55" t="s">
        <v>89</v>
      </c>
      <c r="J26" s="55">
        <v>4</v>
      </c>
      <c r="K26" s="55">
        <v>1</v>
      </c>
      <c r="L26" s="55">
        <v>30</v>
      </c>
      <c r="M26" s="55"/>
      <c r="N26" s="55"/>
      <c r="O26" s="58">
        <f t="shared" si="0"/>
        <v>0.4166666666666667</v>
      </c>
    </row>
    <row r="27" spans="1:15" ht="12.75">
      <c r="A27" s="54">
        <v>21</v>
      </c>
      <c r="B27" s="55" t="s">
        <v>83</v>
      </c>
      <c r="C27" s="54" t="s">
        <v>153</v>
      </c>
      <c r="D27" s="54" t="s">
        <v>6</v>
      </c>
      <c r="E27" s="54">
        <v>1999</v>
      </c>
      <c r="F27" s="54" t="s">
        <v>0</v>
      </c>
      <c r="G27" s="55" t="s">
        <v>45</v>
      </c>
      <c r="H27" s="55" t="s">
        <v>128</v>
      </c>
      <c r="I27" s="55" t="s">
        <v>80</v>
      </c>
      <c r="J27" s="55">
        <v>3</v>
      </c>
      <c r="K27" s="55">
        <v>1</v>
      </c>
      <c r="L27" s="55">
        <v>30</v>
      </c>
      <c r="M27" s="55"/>
      <c r="N27" s="55"/>
      <c r="O27" s="58">
        <f t="shared" si="0"/>
        <v>0.4166666666666667</v>
      </c>
    </row>
    <row r="28" spans="1:15" ht="12.75">
      <c r="A28" s="54">
        <v>22</v>
      </c>
      <c r="B28" s="55" t="s">
        <v>64</v>
      </c>
      <c r="C28" s="54" t="s">
        <v>135</v>
      </c>
      <c r="D28" s="54" t="s">
        <v>6</v>
      </c>
      <c r="E28" s="54">
        <v>1995</v>
      </c>
      <c r="F28" s="54" t="s">
        <v>0</v>
      </c>
      <c r="G28" s="55" t="s">
        <v>45</v>
      </c>
      <c r="H28" s="55" t="s">
        <v>59</v>
      </c>
      <c r="I28" s="55" t="s">
        <v>60</v>
      </c>
      <c r="J28" s="55">
        <v>5</v>
      </c>
      <c r="K28" s="55">
        <v>1</v>
      </c>
      <c r="L28" s="55">
        <v>30</v>
      </c>
      <c r="M28" s="55"/>
      <c r="N28" s="55"/>
      <c r="O28" s="58">
        <f t="shared" si="0"/>
        <v>0.4166666666666667</v>
      </c>
    </row>
    <row r="29" spans="1:15" ht="12.75">
      <c r="A29" s="54">
        <v>23</v>
      </c>
      <c r="B29" s="55" t="s">
        <v>92</v>
      </c>
      <c r="C29" s="54" t="s">
        <v>165</v>
      </c>
      <c r="D29" s="54" t="s">
        <v>6</v>
      </c>
      <c r="E29" s="54">
        <v>1994</v>
      </c>
      <c r="F29" s="54" t="s">
        <v>0</v>
      </c>
      <c r="G29" s="55" t="s">
        <v>45</v>
      </c>
      <c r="H29" s="55" t="s">
        <v>90</v>
      </c>
      <c r="I29" s="55" t="s">
        <v>89</v>
      </c>
      <c r="J29" s="55">
        <v>2</v>
      </c>
      <c r="K29" s="55">
        <v>1</v>
      </c>
      <c r="L29" s="55">
        <v>30</v>
      </c>
      <c r="M29" s="55"/>
      <c r="N29" s="55"/>
      <c r="O29" s="58">
        <f t="shared" si="0"/>
        <v>0.4166666666666667</v>
      </c>
    </row>
    <row r="30" spans="1:15" ht="12.75">
      <c r="A30" s="54">
        <v>24</v>
      </c>
      <c r="B30" s="55" t="s">
        <v>69</v>
      </c>
      <c r="C30" s="54" t="s">
        <v>140</v>
      </c>
      <c r="D30" s="54" t="s">
        <v>6</v>
      </c>
      <c r="E30" s="54">
        <v>1988</v>
      </c>
      <c r="F30" s="54" t="s">
        <v>0</v>
      </c>
      <c r="G30" s="55" t="s">
        <v>45</v>
      </c>
      <c r="H30" s="55" t="s">
        <v>59</v>
      </c>
      <c r="I30" s="55" t="s">
        <v>60</v>
      </c>
      <c r="J30" s="55">
        <v>11</v>
      </c>
      <c r="K30" s="55">
        <v>1</v>
      </c>
      <c r="L30" s="55">
        <v>30</v>
      </c>
      <c r="M30" s="55"/>
      <c r="N30" s="55"/>
      <c r="O30" s="58">
        <f t="shared" si="0"/>
        <v>0.4166666666666667</v>
      </c>
    </row>
    <row r="31" spans="1:15" ht="12.75">
      <c r="A31" s="54">
        <v>25</v>
      </c>
      <c r="B31" s="55" t="s">
        <v>82</v>
      </c>
      <c r="C31" s="54" t="s">
        <v>152</v>
      </c>
      <c r="D31" s="54" t="s">
        <v>6</v>
      </c>
      <c r="E31" s="54">
        <v>1997</v>
      </c>
      <c r="F31" s="54" t="s">
        <v>0</v>
      </c>
      <c r="G31" s="55" t="s">
        <v>45</v>
      </c>
      <c r="H31" s="55" t="s">
        <v>128</v>
      </c>
      <c r="I31" s="55" t="s">
        <v>80</v>
      </c>
      <c r="J31" s="55">
        <v>2</v>
      </c>
      <c r="K31" s="55">
        <v>1</v>
      </c>
      <c r="L31" s="55">
        <v>30</v>
      </c>
      <c r="M31" s="55"/>
      <c r="N31" s="55"/>
      <c r="O31" s="58">
        <f t="shared" si="0"/>
        <v>0.4166666666666667</v>
      </c>
    </row>
    <row r="32" spans="1:15" ht="12.75">
      <c r="A32" s="54">
        <v>26</v>
      </c>
      <c r="B32" s="55" t="s">
        <v>117</v>
      </c>
      <c r="C32" s="54" t="s">
        <v>157</v>
      </c>
      <c r="D32" s="54" t="s">
        <v>6</v>
      </c>
      <c r="E32" s="54">
        <v>1990</v>
      </c>
      <c r="F32" s="54" t="s">
        <v>0</v>
      </c>
      <c r="G32" s="55" t="s">
        <v>45</v>
      </c>
      <c r="H32" s="55" t="s">
        <v>87</v>
      </c>
      <c r="I32" s="55" t="s">
        <v>88</v>
      </c>
      <c r="J32" s="55">
        <v>1</v>
      </c>
      <c r="K32" s="55">
        <v>1</v>
      </c>
      <c r="L32" s="55">
        <v>30</v>
      </c>
      <c r="M32" s="55"/>
      <c r="N32" s="55"/>
      <c r="O32" s="58">
        <f t="shared" si="0"/>
        <v>0.4166666666666667</v>
      </c>
    </row>
    <row r="33" spans="1:15" ht="12.75">
      <c r="A33" s="54">
        <v>27</v>
      </c>
      <c r="B33" s="55" t="s">
        <v>85</v>
      </c>
      <c r="C33" s="54" t="s">
        <v>155</v>
      </c>
      <c r="D33" s="54" t="s">
        <v>6</v>
      </c>
      <c r="E33" s="54">
        <v>1999</v>
      </c>
      <c r="F33" s="54" t="s">
        <v>0</v>
      </c>
      <c r="G33" s="55" t="s">
        <v>45</v>
      </c>
      <c r="H33" s="55" t="s">
        <v>128</v>
      </c>
      <c r="I33" s="55" t="s">
        <v>80</v>
      </c>
      <c r="J33" s="55">
        <v>5</v>
      </c>
      <c r="K33" s="55">
        <v>1</v>
      </c>
      <c r="L33" s="55">
        <v>30</v>
      </c>
      <c r="M33" s="55"/>
      <c r="N33" s="55"/>
      <c r="O33" s="58">
        <f t="shared" si="0"/>
        <v>0.4166666666666667</v>
      </c>
    </row>
    <row r="34" spans="1:15" ht="12.75">
      <c r="A34" s="54">
        <v>28</v>
      </c>
      <c r="B34" s="55" t="s">
        <v>110</v>
      </c>
      <c r="C34" s="54" t="s">
        <v>180</v>
      </c>
      <c r="D34" s="54" t="s">
        <v>6</v>
      </c>
      <c r="E34" s="54">
        <v>1995</v>
      </c>
      <c r="F34" s="54" t="s">
        <v>0</v>
      </c>
      <c r="G34" s="55" t="s">
        <v>45</v>
      </c>
      <c r="H34" s="55" t="s">
        <v>126</v>
      </c>
      <c r="I34" s="55" t="s">
        <v>109</v>
      </c>
      <c r="J34" s="55">
        <v>1</v>
      </c>
      <c r="K34" s="55">
        <v>1</v>
      </c>
      <c r="L34" s="55">
        <v>30</v>
      </c>
      <c r="M34" s="55"/>
      <c r="N34" s="55"/>
      <c r="O34" s="58">
        <f t="shared" si="0"/>
        <v>0.4166666666666667</v>
      </c>
    </row>
    <row r="35" spans="1:15" ht="12.75">
      <c r="A35" s="54">
        <v>29</v>
      </c>
      <c r="B35" s="55" t="s">
        <v>93</v>
      </c>
      <c r="C35" s="54" t="s">
        <v>166</v>
      </c>
      <c r="D35" s="54" t="s">
        <v>6</v>
      </c>
      <c r="E35" s="54">
        <v>1997</v>
      </c>
      <c r="F35" s="54" t="s">
        <v>0</v>
      </c>
      <c r="G35" s="55" t="s">
        <v>45</v>
      </c>
      <c r="H35" s="55" t="s">
        <v>90</v>
      </c>
      <c r="I35" s="55" t="s">
        <v>89</v>
      </c>
      <c r="J35" s="55">
        <v>3</v>
      </c>
      <c r="K35" s="55">
        <v>1</v>
      </c>
      <c r="L35" s="55">
        <v>30</v>
      </c>
      <c r="M35" s="55"/>
      <c r="N35" s="55"/>
      <c r="O35" s="58">
        <f t="shared" si="0"/>
        <v>0.4166666666666667</v>
      </c>
    </row>
    <row r="36" spans="1:15" ht="12.75">
      <c r="A36" s="54">
        <v>30</v>
      </c>
      <c r="B36" s="55" t="s">
        <v>118</v>
      </c>
      <c r="C36" s="54" t="s">
        <v>158</v>
      </c>
      <c r="D36" s="54" t="s">
        <v>6</v>
      </c>
      <c r="E36" s="54">
        <v>1995</v>
      </c>
      <c r="F36" s="54" t="s">
        <v>0</v>
      </c>
      <c r="G36" s="55" t="s">
        <v>45</v>
      </c>
      <c r="H36" s="55" t="s">
        <v>87</v>
      </c>
      <c r="I36" s="55" t="s">
        <v>88</v>
      </c>
      <c r="J36" s="55">
        <v>2</v>
      </c>
      <c r="K36" s="55">
        <v>1</v>
      </c>
      <c r="L36" s="55">
        <v>30</v>
      </c>
      <c r="M36" s="55"/>
      <c r="N36" s="55"/>
      <c r="O36" s="58">
        <f t="shared" si="0"/>
        <v>0.4166666666666667</v>
      </c>
    </row>
    <row r="37" spans="1:15" ht="12.75">
      <c r="A37" s="54">
        <v>31</v>
      </c>
      <c r="B37" s="55" t="s">
        <v>96</v>
      </c>
      <c r="C37" s="54" t="s">
        <v>169</v>
      </c>
      <c r="D37" s="54" t="s">
        <v>6</v>
      </c>
      <c r="E37" s="54">
        <v>1998</v>
      </c>
      <c r="F37" s="54" t="s">
        <v>0</v>
      </c>
      <c r="G37" s="55" t="s">
        <v>45</v>
      </c>
      <c r="H37" s="55" t="s">
        <v>90</v>
      </c>
      <c r="I37" s="55" t="s">
        <v>89</v>
      </c>
      <c r="J37" s="55">
        <v>6</v>
      </c>
      <c r="K37" s="55">
        <v>1</v>
      </c>
      <c r="L37" s="55">
        <v>30</v>
      </c>
      <c r="M37" s="55"/>
      <c r="N37" s="55"/>
      <c r="O37" s="58">
        <f t="shared" si="0"/>
        <v>0.4166666666666667</v>
      </c>
    </row>
    <row r="38" spans="1:15" ht="12.75">
      <c r="A38" s="54">
        <v>32</v>
      </c>
      <c r="B38" s="55" t="s">
        <v>62</v>
      </c>
      <c r="C38" s="54" t="s">
        <v>133</v>
      </c>
      <c r="D38" s="54" t="s">
        <v>6</v>
      </c>
      <c r="E38" s="54">
        <v>1992</v>
      </c>
      <c r="F38" s="54" t="s">
        <v>0</v>
      </c>
      <c r="G38" s="55" t="s">
        <v>45</v>
      </c>
      <c r="H38" s="55" t="s">
        <v>59</v>
      </c>
      <c r="I38" s="55" t="s">
        <v>60</v>
      </c>
      <c r="J38" s="55">
        <v>2</v>
      </c>
      <c r="K38" s="55">
        <v>1</v>
      </c>
      <c r="L38" s="55">
        <v>30</v>
      </c>
      <c r="M38" s="55"/>
      <c r="N38" s="55"/>
      <c r="O38" s="58">
        <f t="shared" si="0"/>
        <v>0.4166666666666667</v>
      </c>
    </row>
    <row r="39" spans="1:15" ht="12.75">
      <c r="A39" s="54">
        <v>33</v>
      </c>
      <c r="B39" s="55" t="s">
        <v>122</v>
      </c>
      <c r="C39" s="54" t="s">
        <v>162</v>
      </c>
      <c r="D39" s="54" t="s">
        <v>6</v>
      </c>
      <c r="E39" s="54">
        <v>1994</v>
      </c>
      <c r="F39" s="54" t="s">
        <v>0</v>
      </c>
      <c r="G39" s="55" t="s">
        <v>45</v>
      </c>
      <c r="H39" s="55" t="s">
        <v>87</v>
      </c>
      <c r="I39" s="55" t="s">
        <v>88</v>
      </c>
      <c r="J39" s="55">
        <v>6</v>
      </c>
      <c r="K39" s="55">
        <v>1</v>
      </c>
      <c r="L39" s="55">
        <v>30</v>
      </c>
      <c r="M39" s="55"/>
      <c r="N39" s="55"/>
      <c r="O39" s="58">
        <f t="shared" si="0"/>
        <v>0.4166666666666667</v>
      </c>
    </row>
    <row r="40" spans="1:15" ht="12.75">
      <c r="A40" s="54">
        <v>34</v>
      </c>
      <c r="B40" s="55" t="s">
        <v>91</v>
      </c>
      <c r="C40" s="54" t="s">
        <v>164</v>
      </c>
      <c r="D40" s="54" t="s">
        <v>6</v>
      </c>
      <c r="E40" s="54">
        <v>1986</v>
      </c>
      <c r="F40" s="54" t="s">
        <v>0</v>
      </c>
      <c r="G40" s="55" t="s">
        <v>45</v>
      </c>
      <c r="H40" s="55" t="s">
        <v>90</v>
      </c>
      <c r="I40" s="55" t="s">
        <v>89</v>
      </c>
      <c r="J40" s="55">
        <v>1</v>
      </c>
      <c r="K40" s="55">
        <v>1</v>
      </c>
      <c r="L40" s="55">
        <v>30</v>
      </c>
      <c r="M40" s="55"/>
      <c r="N40" s="55"/>
      <c r="O40" s="58">
        <f t="shared" si="0"/>
        <v>0.4166666666666667</v>
      </c>
    </row>
    <row r="41" spans="1:15" ht="12.75">
      <c r="A41" s="54">
        <v>35</v>
      </c>
      <c r="B41" s="55" t="s">
        <v>102</v>
      </c>
      <c r="C41" s="54" t="s">
        <v>174</v>
      </c>
      <c r="D41" s="54" t="s">
        <v>6</v>
      </c>
      <c r="E41" s="54">
        <v>1987</v>
      </c>
      <c r="F41" s="54" t="s">
        <v>0</v>
      </c>
      <c r="G41" s="55" t="s">
        <v>45</v>
      </c>
      <c r="H41" s="55" t="s">
        <v>127</v>
      </c>
      <c r="I41" s="55" t="s">
        <v>101</v>
      </c>
      <c r="J41" s="55">
        <v>1</v>
      </c>
      <c r="K41" s="55">
        <v>1</v>
      </c>
      <c r="L41" s="55">
        <v>30</v>
      </c>
      <c r="M41" s="55"/>
      <c r="N41" s="55"/>
      <c r="O41" s="58">
        <f t="shared" si="0"/>
        <v>0.4166666666666667</v>
      </c>
    </row>
    <row r="42" spans="1:15" ht="12.75">
      <c r="A42" s="54">
        <v>36</v>
      </c>
      <c r="B42" s="55" t="s">
        <v>61</v>
      </c>
      <c r="C42" s="54" t="s">
        <v>132</v>
      </c>
      <c r="D42" s="54" t="s">
        <v>6</v>
      </c>
      <c r="E42" s="54">
        <v>1992</v>
      </c>
      <c r="F42" s="54" t="s">
        <v>0</v>
      </c>
      <c r="G42" s="55" t="s">
        <v>45</v>
      </c>
      <c r="H42" s="55" t="s">
        <v>59</v>
      </c>
      <c r="I42" s="55" t="s">
        <v>60</v>
      </c>
      <c r="J42" s="55">
        <v>1</v>
      </c>
      <c r="K42" s="55">
        <v>1</v>
      </c>
      <c r="L42" s="55">
        <v>30</v>
      </c>
      <c r="M42" s="55"/>
      <c r="N42" s="55"/>
      <c r="O42" s="58">
        <f t="shared" si="0"/>
        <v>0.4166666666666667</v>
      </c>
    </row>
    <row r="43" spans="1:15" ht="12.75">
      <c r="A43" s="54">
        <v>37</v>
      </c>
      <c r="B43" s="55" t="s">
        <v>119</v>
      </c>
      <c r="C43" s="54" t="s">
        <v>159</v>
      </c>
      <c r="D43" s="54" t="s">
        <v>6</v>
      </c>
      <c r="E43" s="54">
        <v>1990</v>
      </c>
      <c r="F43" s="54" t="s">
        <v>1</v>
      </c>
      <c r="G43" s="55" t="s">
        <v>45</v>
      </c>
      <c r="H43" s="55" t="s">
        <v>87</v>
      </c>
      <c r="I43" s="55" t="s">
        <v>88</v>
      </c>
      <c r="J43" s="55">
        <v>3</v>
      </c>
      <c r="K43" s="55">
        <v>1</v>
      </c>
      <c r="L43" s="55">
        <v>30</v>
      </c>
      <c r="M43" s="55"/>
      <c r="N43" s="55"/>
      <c r="O43" s="58">
        <f t="shared" si="0"/>
        <v>0.4166666666666667</v>
      </c>
    </row>
    <row r="44" spans="1:15" ht="12.75">
      <c r="A44" s="54">
        <v>38</v>
      </c>
      <c r="B44" s="55" t="s">
        <v>113</v>
      </c>
      <c r="C44" s="54" t="s">
        <v>181</v>
      </c>
      <c r="D44" s="54" t="s">
        <v>6</v>
      </c>
      <c r="E44" s="54">
        <v>1986</v>
      </c>
      <c r="F44" s="54" t="s">
        <v>1</v>
      </c>
      <c r="G44" s="55" t="s">
        <v>45</v>
      </c>
      <c r="H44" s="55" t="s">
        <v>111</v>
      </c>
      <c r="I44" s="55" t="s">
        <v>112</v>
      </c>
      <c r="J44" s="55">
        <v>1</v>
      </c>
      <c r="K44" s="55">
        <v>1</v>
      </c>
      <c r="L44" s="55">
        <v>30</v>
      </c>
      <c r="M44" s="55"/>
      <c r="N44" s="55"/>
      <c r="O44" s="58">
        <f t="shared" si="0"/>
        <v>0.4166666666666667</v>
      </c>
    </row>
    <row r="45" spans="1:15" ht="12.75">
      <c r="A45" s="54">
        <v>39</v>
      </c>
      <c r="B45" s="55" t="s">
        <v>99</v>
      </c>
      <c r="C45" s="54" t="s">
        <v>172</v>
      </c>
      <c r="D45" s="54" t="s">
        <v>6</v>
      </c>
      <c r="E45" s="54">
        <v>1995</v>
      </c>
      <c r="F45" s="54" t="s">
        <v>1</v>
      </c>
      <c r="G45" s="55" t="s">
        <v>45</v>
      </c>
      <c r="H45" s="55" t="s">
        <v>90</v>
      </c>
      <c r="I45" s="55" t="s">
        <v>89</v>
      </c>
      <c r="J45" s="55">
        <v>9</v>
      </c>
      <c r="K45" s="55">
        <v>1</v>
      </c>
      <c r="L45" s="55">
        <v>30</v>
      </c>
      <c r="M45" s="55"/>
      <c r="N45" s="55"/>
      <c r="O45" s="58">
        <f t="shared" si="0"/>
        <v>0.4166666666666667</v>
      </c>
    </row>
    <row r="46" spans="1:15" ht="12.75">
      <c r="A46" s="54">
        <v>40</v>
      </c>
      <c r="B46" s="55" t="s">
        <v>114</v>
      </c>
      <c r="C46" s="54" t="s">
        <v>182</v>
      </c>
      <c r="D46" s="54" t="s">
        <v>6</v>
      </c>
      <c r="E46" s="54">
        <v>1999</v>
      </c>
      <c r="F46" s="54" t="s">
        <v>1</v>
      </c>
      <c r="G46" s="55" t="s">
        <v>45</v>
      </c>
      <c r="H46" s="55" t="s">
        <v>111</v>
      </c>
      <c r="I46" s="55" t="s">
        <v>112</v>
      </c>
      <c r="J46" s="55">
        <v>2</v>
      </c>
      <c r="K46" s="55">
        <v>1</v>
      </c>
      <c r="L46" s="55">
        <v>30</v>
      </c>
      <c r="M46" s="55"/>
      <c r="N46" s="55"/>
      <c r="O46" s="58">
        <f t="shared" si="0"/>
        <v>0.4166666666666667</v>
      </c>
    </row>
    <row r="47" spans="1:15" ht="12.75">
      <c r="A47" s="54">
        <v>41</v>
      </c>
      <c r="B47" s="55" t="s">
        <v>100</v>
      </c>
      <c r="C47" s="54" t="s">
        <v>173</v>
      </c>
      <c r="D47" s="54" t="s">
        <v>6</v>
      </c>
      <c r="E47" s="54">
        <v>1998</v>
      </c>
      <c r="F47" s="54" t="s">
        <v>1</v>
      </c>
      <c r="G47" s="55" t="s">
        <v>45</v>
      </c>
      <c r="H47" s="55" t="s">
        <v>90</v>
      </c>
      <c r="I47" s="55" t="s">
        <v>89</v>
      </c>
      <c r="J47" s="55">
        <v>10</v>
      </c>
      <c r="K47" s="55">
        <v>1</v>
      </c>
      <c r="L47" s="55">
        <v>30</v>
      </c>
      <c r="M47" s="55"/>
      <c r="N47" s="55"/>
      <c r="O47" s="58">
        <f t="shared" si="0"/>
        <v>0.4166666666666667</v>
      </c>
    </row>
    <row r="48" spans="1:15" ht="12.75">
      <c r="A48" s="54">
        <v>42</v>
      </c>
      <c r="B48" s="55" t="s">
        <v>72</v>
      </c>
      <c r="C48" s="54" t="s">
        <v>143</v>
      </c>
      <c r="D48" s="54" t="s">
        <v>6</v>
      </c>
      <c r="E48" s="54">
        <v>1995</v>
      </c>
      <c r="F48" s="54" t="s">
        <v>1</v>
      </c>
      <c r="G48" s="55" t="s">
        <v>45</v>
      </c>
      <c r="H48" s="55" t="s">
        <v>59</v>
      </c>
      <c r="I48" s="55" t="s">
        <v>60</v>
      </c>
      <c r="J48" s="55">
        <v>14</v>
      </c>
      <c r="K48" s="55">
        <v>1</v>
      </c>
      <c r="L48" s="55">
        <v>30</v>
      </c>
      <c r="M48" s="55"/>
      <c r="N48" s="55"/>
      <c r="O48" s="58">
        <f t="shared" si="0"/>
        <v>0.4166666666666667</v>
      </c>
    </row>
    <row r="49" spans="1:15" ht="12.75">
      <c r="A49" s="54">
        <v>43</v>
      </c>
      <c r="B49" s="55" t="s">
        <v>70</v>
      </c>
      <c r="C49" s="54" t="s">
        <v>141</v>
      </c>
      <c r="D49" s="54" t="s">
        <v>6</v>
      </c>
      <c r="E49" s="54">
        <v>1993</v>
      </c>
      <c r="F49" s="54" t="s">
        <v>1</v>
      </c>
      <c r="G49" s="55" t="s">
        <v>45</v>
      </c>
      <c r="H49" s="55" t="s">
        <v>59</v>
      </c>
      <c r="I49" s="55" t="s">
        <v>60</v>
      </c>
      <c r="J49" s="55">
        <v>12</v>
      </c>
      <c r="K49" s="55">
        <v>1</v>
      </c>
      <c r="L49" s="55">
        <v>30</v>
      </c>
      <c r="M49" s="55"/>
      <c r="N49" s="55"/>
      <c r="O49" s="58">
        <f t="shared" si="0"/>
        <v>0.4166666666666667</v>
      </c>
    </row>
    <row r="50" spans="1:15" ht="12.75">
      <c r="A50" s="54">
        <v>44</v>
      </c>
      <c r="B50" s="55" t="s">
        <v>71</v>
      </c>
      <c r="C50" s="54" t="s">
        <v>142</v>
      </c>
      <c r="D50" s="54" t="s">
        <v>6</v>
      </c>
      <c r="E50" s="54">
        <v>1995</v>
      </c>
      <c r="F50" s="54" t="s">
        <v>1</v>
      </c>
      <c r="G50" s="55" t="s">
        <v>45</v>
      </c>
      <c r="H50" s="55" t="s">
        <v>59</v>
      </c>
      <c r="I50" s="55" t="s">
        <v>60</v>
      </c>
      <c r="J50" s="55">
        <v>13</v>
      </c>
      <c r="K50" s="55">
        <v>1</v>
      </c>
      <c r="L50" s="55">
        <v>30</v>
      </c>
      <c r="M50" s="55"/>
      <c r="N50" s="55"/>
      <c r="O50" s="58">
        <f t="shared" si="0"/>
        <v>0.4166666666666667</v>
      </c>
    </row>
    <row r="51" spans="1:15" ht="12.75">
      <c r="A51" s="54">
        <v>45</v>
      </c>
      <c r="B51" s="55" t="s">
        <v>98</v>
      </c>
      <c r="C51" s="54" t="s">
        <v>171</v>
      </c>
      <c r="D51" s="54" t="s">
        <v>6</v>
      </c>
      <c r="E51" s="54">
        <v>1995</v>
      </c>
      <c r="F51" s="54" t="s">
        <v>1</v>
      </c>
      <c r="G51" s="55" t="s">
        <v>45</v>
      </c>
      <c r="H51" s="55" t="s">
        <v>90</v>
      </c>
      <c r="I51" s="55" t="s">
        <v>89</v>
      </c>
      <c r="J51" s="55">
        <v>8</v>
      </c>
      <c r="K51" s="55">
        <v>1</v>
      </c>
      <c r="L51" s="55">
        <v>30</v>
      </c>
      <c r="M51" s="55"/>
      <c r="N51" s="55"/>
      <c r="O51" s="58">
        <f t="shared" si="0"/>
        <v>0.4166666666666667</v>
      </c>
    </row>
    <row r="52" spans="1:15" ht="12.75">
      <c r="A52" s="54">
        <v>46</v>
      </c>
      <c r="B52" s="55" t="s">
        <v>116</v>
      </c>
      <c r="C52" s="54" t="s">
        <v>184</v>
      </c>
      <c r="D52" s="54" t="s">
        <v>6</v>
      </c>
      <c r="E52" s="54">
        <v>2000</v>
      </c>
      <c r="F52" s="54" t="s">
        <v>1</v>
      </c>
      <c r="G52" s="55" t="s">
        <v>45</v>
      </c>
      <c r="H52" s="55" t="s">
        <v>111</v>
      </c>
      <c r="I52" s="55" t="s">
        <v>112</v>
      </c>
      <c r="J52" s="55">
        <v>4</v>
      </c>
      <c r="K52" s="55">
        <v>1</v>
      </c>
      <c r="L52" s="55">
        <v>30</v>
      </c>
      <c r="M52" s="55"/>
      <c r="N52" s="55"/>
      <c r="O52" s="58">
        <f t="shared" si="0"/>
        <v>0.4166666666666667</v>
      </c>
    </row>
    <row r="53" spans="1:15" ht="12.75">
      <c r="A53" s="54">
        <v>47</v>
      </c>
      <c r="B53" s="55" t="s">
        <v>124</v>
      </c>
      <c r="C53" s="54" t="s">
        <v>131</v>
      </c>
      <c r="D53" s="54" t="s">
        <v>6</v>
      </c>
      <c r="E53" s="54">
        <v>1994</v>
      </c>
      <c r="F53" s="54" t="s">
        <v>1</v>
      </c>
      <c r="G53" s="55" t="s">
        <v>45</v>
      </c>
      <c r="H53" s="55" t="s">
        <v>57</v>
      </c>
      <c r="I53" s="55" t="s">
        <v>58</v>
      </c>
      <c r="J53" s="55">
        <v>1</v>
      </c>
      <c r="K53" s="55">
        <v>1</v>
      </c>
      <c r="L53" s="55">
        <v>30</v>
      </c>
      <c r="M53" s="55"/>
      <c r="N53" s="55"/>
      <c r="O53" s="58">
        <f t="shared" si="0"/>
        <v>0.4166666666666667</v>
      </c>
    </row>
    <row r="54" spans="1:15" ht="12.75">
      <c r="A54" s="54">
        <v>48</v>
      </c>
      <c r="B54" s="55" t="s">
        <v>103</v>
      </c>
      <c r="C54" s="54" t="s">
        <v>175</v>
      </c>
      <c r="D54" s="54" t="s">
        <v>6</v>
      </c>
      <c r="E54" s="54">
        <v>1996</v>
      </c>
      <c r="F54" s="54" t="s">
        <v>1</v>
      </c>
      <c r="G54" s="55" t="s">
        <v>45</v>
      </c>
      <c r="H54" s="55" t="s">
        <v>127</v>
      </c>
      <c r="I54" s="55" t="s">
        <v>101</v>
      </c>
      <c r="J54" s="55">
        <v>2</v>
      </c>
      <c r="K54" s="55">
        <v>1</v>
      </c>
      <c r="L54" s="55">
        <v>30</v>
      </c>
      <c r="M54" s="55"/>
      <c r="N54" s="55"/>
      <c r="O54" s="58">
        <f t="shared" si="0"/>
        <v>0.4166666666666667</v>
      </c>
    </row>
    <row r="55" spans="1:15" ht="12.75">
      <c r="A55" s="54">
        <v>49</v>
      </c>
      <c r="B55" s="55" t="s">
        <v>120</v>
      </c>
      <c r="C55" s="54" t="s">
        <v>160</v>
      </c>
      <c r="D55" s="54" t="s">
        <v>6</v>
      </c>
      <c r="E55" s="54">
        <v>1994</v>
      </c>
      <c r="F55" s="54" t="s">
        <v>1</v>
      </c>
      <c r="G55" s="55" t="s">
        <v>45</v>
      </c>
      <c r="H55" s="55" t="s">
        <v>87</v>
      </c>
      <c r="I55" s="55" t="s">
        <v>88</v>
      </c>
      <c r="J55" s="55">
        <v>4</v>
      </c>
      <c r="K55" s="55">
        <v>1</v>
      </c>
      <c r="L55" s="55">
        <v>30</v>
      </c>
      <c r="M55" s="55"/>
      <c r="N55" s="55"/>
      <c r="O55" s="58">
        <f t="shared" si="0"/>
        <v>0.4166666666666667</v>
      </c>
    </row>
    <row r="56" spans="1:15" ht="12.75">
      <c r="A56" s="54">
        <v>50</v>
      </c>
      <c r="B56" s="55" t="s">
        <v>123</v>
      </c>
      <c r="C56" s="54" t="s">
        <v>163</v>
      </c>
      <c r="D56" s="54" t="s">
        <v>6</v>
      </c>
      <c r="E56" s="54">
        <v>1997</v>
      </c>
      <c r="F56" s="54" t="s">
        <v>1</v>
      </c>
      <c r="G56" s="55" t="s">
        <v>45</v>
      </c>
      <c r="H56" s="55" t="s">
        <v>87</v>
      </c>
      <c r="I56" s="55" t="s">
        <v>88</v>
      </c>
      <c r="J56" s="55">
        <v>7</v>
      </c>
      <c r="K56" s="55">
        <v>1</v>
      </c>
      <c r="L56" s="55">
        <v>30</v>
      </c>
      <c r="M56" s="55"/>
      <c r="N56" s="55"/>
      <c r="O56" s="58">
        <f t="shared" si="0"/>
        <v>0.4166666666666667</v>
      </c>
    </row>
    <row r="57" spans="1:15" ht="12.75">
      <c r="A57" s="54">
        <v>51</v>
      </c>
      <c r="B57" s="55" t="s">
        <v>78</v>
      </c>
      <c r="C57" s="54" t="s">
        <v>149</v>
      </c>
      <c r="D57" s="54" t="s">
        <v>5</v>
      </c>
      <c r="E57" s="54">
        <v>1996</v>
      </c>
      <c r="F57" s="54" t="s">
        <v>0</v>
      </c>
      <c r="G57" s="55" t="s">
        <v>45</v>
      </c>
      <c r="H57" s="55" t="s">
        <v>129</v>
      </c>
      <c r="I57" s="55" t="s">
        <v>77</v>
      </c>
      <c r="J57" s="55">
        <v>1</v>
      </c>
      <c r="K57" s="55">
        <v>1</v>
      </c>
      <c r="L57" s="55">
        <v>100</v>
      </c>
      <c r="M57" s="55"/>
      <c r="N57" s="55"/>
      <c r="O57" s="58">
        <f t="shared" si="0"/>
        <v>0.4166666666666667</v>
      </c>
    </row>
    <row r="58" spans="1:15" ht="12.75">
      <c r="A58" s="54">
        <v>52</v>
      </c>
      <c r="B58" s="55" t="s">
        <v>79</v>
      </c>
      <c r="C58" s="54" t="s">
        <v>150</v>
      </c>
      <c r="D58" s="54" t="s">
        <v>5</v>
      </c>
      <c r="E58" s="54">
        <v>1992</v>
      </c>
      <c r="F58" s="54" t="s">
        <v>0</v>
      </c>
      <c r="G58" s="55" t="s">
        <v>45</v>
      </c>
      <c r="H58" s="55" t="s">
        <v>129</v>
      </c>
      <c r="I58" s="55" t="s">
        <v>77</v>
      </c>
      <c r="J58" s="55">
        <v>2</v>
      </c>
      <c r="K58" s="55">
        <v>1</v>
      </c>
      <c r="L58" s="55">
        <v>100</v>
      </c>
      <c r="M58" s="55"/>
      <c r="N58" s="55"/>
      <c r="O58" s="58">
        <f t="shared" si="0"/>
        <v>0.4166666666666667</v>
      </c>
    </row>
    <row r="59" spans="1:15" ht="12.75">
      <c r="A59" s="54">
        <v>53</v>
      </c>
      <c r="B59" s="55" t="s">
        <v>95</v>
      </c>
      <c r="C59" s="54" t="s">
        <v>168</v>
      </c>
      <c r="D59" s="54" t="s">
        <v>5</v>
      </c>
      <c r="E59" s="54">
        <v>1993</v>
      </c>
      <c r="F59" s="54" t="s">
        <v>0</v>
      </c>
      <c r="G59" s="55" t="s">
        <v>45</v>
      </c>
      <c r="H59" s="55" t="s">
        <v>90</v>
      </c>
      <c r="I59" s="55" t="s">
        <v>89</v>
      </c>
      <c r="J59" s="55">
        <v>5</v>
      </c>
      <c r="K59" s="55">
        <v>1</v>
      </c>
      <c r="L59" s="55">
        <v>100</v>
      </c>
      <c r="M59" s="55"/>
      <c r="N59" s="55"/>
      <c r="O59" s="58">
        <f t="shared" si="0"/>
        <v>0.4166666666666667</v>
      </c>
    </row>
    <row r="60" spans="1:15" ht="12.75">
      <c r="A60" s="54">
        <v>54</v>
      </c>
      <c r="B60" s="55" t="s">
        <v>97</v>
      </c>
      <c r="C60" s="54" t="s">
        <v>170</v>
      </c>
      <c r="D60" s="54" t="s">
        <v>5</v>
      </c>
      <c r="E60" s="54">
        <v>1990</v>
      </c>
      <c r="F60" s="54" t="s">
        <v>1</v>
      </c>
      <c r="G60" s="55" t="s">
        <v>45</v>
      </c>
      <c r="H60" s="55" t="s">
        <v>90</v>
      </c>
      <c r="I60" s="55" t="s">
        <v>89</v>
      </c>
      <c r="J60" s="55">
        <v>7</v>
      </c>
      <c r="K60" s="55">
        <v>1</v>
      </c>
      <c r="L60" s="55">
        <v>100</v>
      </c>
      <c r="M60" s="55"/>
      <c r="N60" s="55"/>
      <c r="O60" s="58">
        <f t="shared" si="0"/>
        <v>0.4166666666666667</v>
      </c>
    </row>
    <row r="61" spans="1:9" s="3" customFormat="1" ht="15" customHeight="1">
      <c r="A61" s="53"/>
      <c r="C61" s="4"/>
      <c r="D61" s="4"/>
      <c r="E61" s="4"/>
      <c r="G61" s="6"/>
      <c r="I61" s="6"/>
    </row>
    <row r="62" spans="1:9" s="3" customFormat="1" ht="18.75" customHeight="1">
      <c r="A62" s="53" t="e">
        <f>CONCATENATE("Главный секретарь _____________________ /",SignGlSec,"/")</f>
        <v>#REF!</v>
      </c>
      <c r="C62" s="4"/>
      <c r="D62" s="4"/>
      <c r="E62" s="4"/>
      <c r="G62" s="6"/>
      <c r="I62" s="6"/>
    </row>
  </sheetData>
  <sheetProtection/>
  <mergeCells count="4">
    <mergeCell ref="A1:O1"/>
    <mergeCell ref="A2:O2"/>
    <mergeCell ref="A4:O4"/>
    <mergeCell ref="A5:O5"/>
  </mergeCells>
  <printOptions/>
  <pageMargins left="0.393700787401575" right="0.393700787401575" top="0.393700787401575" bottom="0.393700787401575" header="0.511811023622047" footer="0.511811023622047"/>
  <pageSetup horizontalDpi="203" verticalDpi="203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R16" sqref="R16"/>
    </sheetView>
  </sheetViews>
  <sheetFormatPr defaultColWidth="9.140625" defaultRowHeight="12.75" outlineLevelCol="1"/>
  <cols>
    <col min="1" max="1" width="4.00390625" style="50" customWidth="1"/>
    <col min="2" max="2" width="25.7109375" style="2" customWidth="1"/>
    <col min="3" max="3" width="10.7109375" style="50" customWidth="1"/>
    <col min="4" max="4" width="7.57421875" style="50" customWidth="1"/>
    <col min="5" max="5" width="5.7109375" style="50" hidden="1" customWidth="1"/>
    <col min="6" max="6" width="5.7109375" style="50" customWidth="1"/>
    <col min="7" max="7" width="9.28125" style="2" customWidth="1" outlineLevel="1"/>
    <col min="8" max="8" width="30.7109375" style="2" customWidth="1"/>
    <col min="9" max="9" width="20.7109375" style="2" customWidth="1"/>
    <col min="10" max="10" width="9.7109375" style="2" customWidth="1" outlineLevel="1"/>
    <col min="11" max="11" width="8.7109375" style="2" customWidth="1" outlineLevel="1"/>
    <col min="12" max="12" width="10.7109375" style="2" customWidth="1" outlineLevel="1"/>
    <col min="13" max="14" width="9.140625" style="2" customWidth="1" outlineLevel="1"/>
    <col min="15" max="15" width="9.140625" style="51" customWidth="1"/>
    <col min="16" max="16" width="9.140625" style="2" customWidth="1" outlineLevel="1"/>
    <col min="17" max="16384" width="9.140625" style="2" customWidth="1"/>
  </cols>
  <sheetData>
    <row r="1" spans="1:15" s="3" customFormat="1" ht="42.75" customHeight="1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3" customFormat="1" ht="39" customHeight="1" thickBo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3" customFormat="1" ht="13.5" customHeight="1" thickTop="1">
      <c r="A3" s="5" t="s">
        <v>56</v>
      </c>
      <c r="B3" s="4"/>
      <c r="C3" s="4"/>
      <c r="D3" s="4"/>
      <c r="E3" s="4"/>
      <c r="G3" s="6"/>
      <c r="I3" s="6"/>
      <c r="O3" s="7" t="s">
        <v>55</v>
      </c>
    </row>
    <row r="4" spans="1:15" s="3" customFormat="1" ht="18" customHeight="1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3" customFormat="1" ht="39.75" customHeight="1">
      <c r="A5" s="75" t="s">
        <v>185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6" ht="25.5">
      <c r="A6" s="56" t="s">
        <v>13</v>
      </c>
      <c r="B6" s="56" t="s">
        <v>10</v>
      </c>
      <c r="C6" s="56" t="s">
        <v>9</v>
      </c>
      <c r="D6" s="56" t="s">
        <v>4</v>
      </c>
      <c r="E6" s="56" t="s">
        <v>11</v>
      </c>
      <c r="F6" s="56" t="s">
        <v>7</v>
      </c>
      <c r="G6" s="56" t="s">
        <v>16</v>
      </c>
      <c r="H6" s="56" t="s">
        <v>30</v>
      </c>
      <c r="I6" s="56" t="s">
        <v>19</v>
      </c>
      <c r="J6" s="56" t="s">
        <v>187</v>
      </c>
      <c r="K6" s="56" t="s">
        <v>22</v>
      </c>
      <c r="L6" s="56" t="s">
        <v>8</v>
      </c>
      <c r="M6" s="56" t="s">
        <v>188</v>
      </c>
      <c r="N6" s="56"/>
      <c r="O6" s="57" t="s">
        <v>23</v>
      </c>
      <c r="P6" s="57" t="s">
        <v>186</v>
      </c>
    </row>
    <row r="7" spans="1:16" ht="12.75">
      <c r="A7" s="54">
        <v>1</v>
      </c>
      <c r="B7" s="55" t="s">
        <v>106</v>
      </c>
      <c r="C7" s="54" t="s">
        <v>177</v>
      </c>
      <c r="D7" s="54" t="s">
        <v>2</v>
      </c>
      <c r="E7" s="54">
        <v>1991</v>
      </c>
      <c r="F7" s="54" t="s">
        <v>0</v>
      </c>
      <c r="G7" s="55" t="s">
        <v>45</v>
      </c>
      <c r="H7" s="55" t="s">
        <v>125</v>
      </c>
      <c r="I7" s="55" t="s">
        <v>104</v>
      </c>
      <c r="J7" s="55">
        <v>2</v>
      </c>
      <c r="K7" s="55">
        <v>1</v>
      </c>
      <c r="L7" s="55">
        <v>10</v>
      </c>
      <c r="M7" s="55"/>
      <c r="N7" s="55"/>
      <c r="O7" s="58">
        <v>0.4166666666666667</v>
      </c>
      <c r="P7" s="52">
        <v>0</v>
      </c>
    </row>
    <row r="8" spans="1:15" ht="12.75">
      <c r="A8" s="54">
        <v>2</v>
      </c>
      <c r="B8" s="55" t="s">
        <v>65</v>
      </c>
      <c r="C8" s="54" t="s">
        <v>136</v>
      </c>
      <c r="D8" s="54" t="s">
        <v>2</v>
      </c>
      <c r="E8" s="54">
        <v>2001</v>
      </c>
      <c r="F8" s="54" t="s">
        <v>0</v>
      </c>
      <c r="G8" s="55" t="s">
        <v>45</v>
      </c>
      <c r="H8" s="55" t="s">
        <v>59</v>
      </c>
      <c r="I8" s="55" t="s">
        <v>60</v>
      </c>
      <c r="J8" s="55">
        <v>6</v>
      </c>
      <c r="K8" s="55">
        <v>1</v>
      </c>
      <c r="L8" s="55">
        <v>10</v>
      </c>
      <c r="M8" s="55"/>
      <c r="N8" s="55"/>
      <c r="O8" s="58">
        <f>O7+$P$7</f>
        <v>0.4166666666666667</v>
      </c>
    </row>
    <row r="9" spans="1:15" ht="12.75">
      <c r="A9" s="54">
        <v>3</v>
      </c>
      <c r="B9" s="55" t="s">
        <v>66</v>
      </c>
      <c r="C9" s="54" t="s">
        <v>137</v>
      </c>
      <c r="D9" s="54" t="s">
        <v>2</v>
      </c>
      <c r="E9" s="54">
        <v>2001</v>
      </c>
      <c r="F9" s="54" t="s">
        <v>0</v>
      </c>
      <c r="G9" s="55" t="s">
        <v>45</v>
      </c>
      <c r="H9" s="55" t="s">
        <v>59</v>
      </c>
      <c r="I9" s="55" t="s">
        <v>60</v>
      </c>
      <c r="J9" s="55">
        <v>7</v>
      </c>
      <c r="K9" s="55">
        <v>1</v>
      </c>
      <c r="L9" s="55">
        <v>10</v>
      </c>
      <c r="M9" s="55"/>
      <c r="N9" s="55"/>
      <c r="O9" s="58">
        <f aca="true" t="shared" si="0" ref="O9:O60">O8+$P$7</f>
        <v>0.4166666666666667</v>
      </c>
    </row>
    <row r="10" spans="1:15" ht="12.75">
      <c r="A10" s="54">
        <v>4</v>
      </c>
      <c r="B10" s="55" t="s">
        <v>67</v>
      </c>
      <c r="C10" s="54" t="s">
        <v>138</v>
      </c>
      <c r="D10" s="54" t="s">
        <v>2</v>
      </c>
      <c r="E10" s="54">
        <v>1999</v>
      </c>
      <c r="F10" s="54" t="s">
        <v>0</v>
      </c>
      <c r="G10" s="55" t="s">
        <v>45</v>
      </c>
      <c r="H10" s="55" t="s">
        <v>59</v>
      </c>
      <c r="I10" s="55" t="s">
        <v>60</v>
      </c>
      <c r="J10" s="55">
        <v>8</v>
      </c>
      <c r="K10" s="55">
        <v>1</v>
      </c>
      <c r="L10" s="55">
        <v>10</v>
      </c>
      <c r="M10" s="55"/>
      <c r="N10" s="55"/>
      <c r="O10" s="58">
        <f t="shared" si="0"/>
        <v>0.4166666666666667</v>
      </c>
    </row>
    <row r="11" spans="1:15" ht="12.75">
      <c r="A11" s="54">
        <v>5</v>
      </c>
      <c r="B11" s="55" t="s">
        <v>68</v>
      </c>
      <c r="C11" s="54" t="s">
        <v>139</v>
      </c>
      <c r="D11" s="54" t="s">
        <v>2</v>
      </c>
      <c r="E11" s="54">
        <v>1990</v>
      </c>
      <c r="F11" s="54" t="s">
        <v>0</v>
      </c>
      <c r="G11" s="55" t="s">
        <v>45</v>
      </c>
      <c r="H11" s="55" t="s">
        <v>59</v>
      </c>
      <c r="I11" s="55" t="s">
        <v>60</v>
      </c>
      <c r="J11" s="55">
        <v>10</v>
      </c>
      <c r="K11" s="55">
        <v>1</v>
      </c>
      <c r="L11" s="55">
        <v>10</v>
      </c>
      <c r="M11" s="55"/>
      <c r="N11" s="55"/>
      <c r="O11" s="58">
        <f t="shared" si="0"/>
        <v>0.4166666666666667</v>
      </c>
    </row>
    <row r="12" spans="1:15" ht="12.75">
      <c r="A12" s="54">
        <v>6</v>
      </c>
      <c r="B12" s="55" t="s">
        <v>81</v>
      </c>
      <c r="C12" s="54" t="s">
        <v>151</v>
      </c>
      <c r="D12" s="54" t="s">
        <v>2</v>
      </c>
      <c r="E12" s="54">
        <v>2001</v>
      </c>
      <c r="F12" s="54" t="s">
        <v>0</v>
      </c>
      <c r="G12" s="55" t="s">
        <v>45</v>
      </c>
      <c r="H12" s="55" t="s">
        <v>128</v>
      </c>
      <c r="I12" s="55" t="s">
        <v>80</v>
      </c>
      <c r="J12" s="55">
        <v>1</v>
      </c>
      <c r="K12" s="55">
        <v>1</v>
      </c>
      <c r="L12" s="55">
        <v>10</v>
      </c>
      <c r="M12" s="55"/>
      <c r="N12" s="55"/>
      <c r="O12" s="58">
        <f t="shared" si="0"/>
        <v>0.4166666666666667</v>
      </c>
    </row>
    <row r="13" spans="1:15" ht="12.75">
      <c r="A13" s="54">
        <v>7</v>
      </c>
      <c r="B13" s="55" t="s">
        <v>107</v>
      </c>
      <c r="C13" s="54" t="s">
        <v>178</v>
      </c>
      <c r="D13" s="54" t="s">
        <v>2</v>
      </c>
      <c r="E13" s="54">
        <v>1986</v>
      </c>
      <c r="F13" s="54" t="s">
        <v>0</v>
      </c>
      <c r="G13" s="55" t="s">
        <v>45</v>
      </c>
      <c r="H13" s="55" t="s">
        <v>125</v>
      </c>
      <c r="I13" s="55" t="s">
        <v>104</v>
      </c>
      <c r="J13" s="55">
        <v>3</v>
      </c>
      <c r="K13" s="55">
        <v>1</v>
      </c>
      <c r="L13" s="55">
        <v>10</v>
      </c>
      <c r="M13" s="55"/>
      <c r="N13" s="55"/>
      <c r="O13" s="58">
        <f t="shared" si="0"/>
        <v>0.4166666666666667</v>
      </c>
    </row>
    <row r="14" spans="1:15" ht="12.75">
      <c r="A14" s="54">
        <v>8</v>
      </c>
      <c r="B14" s="55" t="s">
        <v>105</v>
      </c>
      <c r="C14" s="54" t="s">
        <v>176</v>
      </c>
      <c r="D14" s="54" t="s">
        <v>2</v>
      </c>
      <c r="E14" s="54">
        <v>1991</v>
      </c>
      <c r="F14" s="54" t="s">
        <v>0</v>
      </c>
      <c r="G14" s="55" t="s">
        <v>45</v>
      </c>
      <c r="H14" s="55" t="s">
        <v>125</v>
      </c>
      <c r="I14" s="55" t="s">
        <v>104</v>
      </c>
      <c r="J14" s="55">
        <v>1</v>
      </c>
      <c r="K14" s="55">
        <v>1</v>
      </c>
      <c r="L14" s="55">
        <v>10</v>
      </c>
      <c r="M14" s="55"/>
      <c r="N14" s="55"/>
      <c r="O14" s="58">
        <f t="shared" si="0"/>
        <v>0.4166666666666667</v>
      </c>
    </row>
    <row r="15" spans="1:15" ht="12.75">
      <c r="A15" s="54">
        <v>9</v>
      </c>
      <c r="B15" s="55" t="s">
        <v>108</v>
      </c>
      <c r="C15" s="54" t="s">
        <v>179</v>
      </c>
      <c r="D15" s="54" t="s">
        <v>2</v>
      </c>
      <c r="E15" s="54">
        <v>1998</v>
      </c>
      <c r="F15" s="54" t="s">
        <v>0</v>
      </c>
      <c r="G15" s="55" t="s">
        <v>45</v>
      </c>
      <c r="H15" s="55" t="s">
        <v>125</v>
      </c>
      <c r="I15" s="55" t="s">
        <v>104</v>
      </c>
      <c r="J15" s="55">
        <v>4</v>
      </c>
      <c r="K15" s="55">
        <v>1</v>
      </c>
      <c r="L15" s="55">
        <v>10</v>
      </c>
      <c r="M15" s="55"/>
      <c r="N15" s="55"/>
      <c r="O15" s="58">
        <f t="shared" si="0"/>
        <v>0.4166666666666667</v>
      </c>
    </row>
    <row r="16" spans="1:15" ht="12.75">
      <c r="A16" s="54">
        <v>10</v>
      </c>
      <c r="B16" s="55" t="s">
        <v>86</v>
      </c>
      <c r="C16" s="54" t="s">
        <v>156</v>
      </c>
      <c r="D16" s="54" t="s">
        <v>2</v>
      </c>
      <c r="E16" s="54">
        <v>2000</v>
      </c>
      <c r="F16" s="54" t="s">
        <v>0</v>
      </c>
      <c r="G16" s="55" t="s">
        <v>45</v>
      </c>
      <c r="H16" s="55" t="s">
        <v>128</v>
      </c>
      <c r="I16" s="55" t="s">
        <v>80</v>
      </c>
      <c r="J16" s="55">
        <v>6</v>
      </c>
      <c r="K16" s="55">
        <v>1</v>
      </c>
      <c r="L16" s="55">
        <v>10</v>
      </c>
      <c r="M16" s="55"/>
      <c r="N16" s="55"/>
      <c r="O16" s="58">
        <f t="shared" si="0"/>
        <v>0.4166666666666667</v>
      </c>
    </row>
    <row r="17" spans="1:15" ht="12.75">
      <c r="A17" s="54">
        <v>11</v>
      </c>
      <c r="B17" s="55" t="s">
        <v>84</v>
      </c>
      <c r="C17" s="54" t="s">
        <v>154</v>
      </c>
      <c r="D17" s="54" t="s">
        <v>6</v>
      </c>
      <c r="E17" s="54">
        <v>1999</v>
      </c>
      <c r="F17" s="54" t="s">
        <v>0</v>
      </c>
      <c r="G17" s="55" t="s">
        <v>45</v>
      </c>
      <c r="H17" s="55" t="s">
        <v>128</v>
      </c>
      <c r="I17" s="55" t="s">
        <v>80</v>
      </c>
      <c r="J17" s="55">
        <v>4</v>
      </c>
      <c r="K17" s="55">
        <v>1</v>
      </c>
      <c r="L17" s="55">
        <v>30</v>
      </c>
      <c r="M17" s="55"/>
      <c r="N17" s="55"/>
      <c r="O17" s="58">
        <f t="shared" si="0"/>
        <v>0.4166666666666667</v>
      </c>
    </row>
    <row r="18" spans="1:15" ht="12.75">
      <c r="A18" s="54">
        <v>12</v>
      </c>
      <c r="B18" s="55" t="s">
        <v>121</v>
      </c>
      <c r="C18" s="54" t="s">
        <v>161</v>
      </c>
      <c r="D18" s="54" t="s">
        <v>6</v>
      </c>
      <c r="E18" s="54">
        <v>1998</v>
      </c>
      <c r="F18" s="54" t="s">
        <v>0</v>
      </c>
      <c r="G18" s="55" t="s">
        <v>45</v>
      </c>
      <c r="H18" s="55" t="s">
        <v>87</v>
      </c>
      <c r="I18" s="55" t="s">
        <v>88</v>
      </c>
      <c r="J18" s="55">
        <v>5</v>
      </c>
      <c r="K18" s="55">
        <v>1</v>
      </c>
      <c r="L18" s="55">
        <v>30</v>
      </c>
      <c r="M18" s="55"/>
      <c r="N18" s="55"/>
      <c r="O18" s="58">
        <f t="shared" si="0"/>
        <v>0.4166666666666667</v>
      </c>
    </row>
    <row r="19" spans="1:15" ht="12.75">
      <c r="A19" s="54">
        <v>13</v>
      </c>
      <c r="B19" s="55" t="s">
        <v>63</v>
      </c>
      <c r="C19" s="54" t="s">
        <v>134</v>
      </c>
      <c r="D19" s="54" t="s">
        <v>6</v>
      </c>
      <c r="E19" s="54">
        <v>1998</v>
      </c>
      <c r="F19" s="54" t="s">
        <v>0</v>
      </c>
      <c r="G19" s="55" t="s">
        <v>45</v>
      </c>
      <c r="H19" s="55" t="s">
        <v>59</v>
      </c>
      <c r="I19" s="55" t="s">
        <v>60</v>
      </c>
      <c r="J19" s="55">
        <v>4</v>
      </c>
      <c r="K19" s="55">
        <v>1</v>
      </c>
      <c r="L19" s="55">
        <v>30</v>
      </c>
      <c r="M19" s="55"/>
      <c r="N19" s="55"/>
      <c r="O19" s="58">
        <f t="shared" si="0"/>
        <v>0.4166666666666667</v>
      </c>
    </row>
    <row r="20" spans="1:15" ht="12.75">
      <c r="A20" s="54">
        <v>14</v>
      </c>
      <c r="B20" s="55" t="s">
        <v>94</v>
      </c>
      <c r="C20" s="54" t="s">
        <v>167</v>
      </c>
      <c r="D20" s="54" t="s">
        <v>6</v>
      </c>
      <c r="E20" s="54">
        <v>1995</v>
      </c>
      <c r="F20" s="54" t="s">
        <v>0</v>
      </c>
      <c r="G20" s="55" t="s">
        <v>45</v>
      </c>
      <c r="H20" s="55" t="s">
        <v>90</v>
      </c>
      <c r="I20" s="55" t="s">
        <v>89</v>
      </c>
      <c r="J20" s="55">
        <v>4</v>
      </c>
      <c r="K20" s="55">
        <v>1</v>
      </c>
      <c r="L20" s="55">
        <v>30</v>
      </c>
      <c r="M20" s="55"/>
      <c r="N20" s="55"/>
      <c r="O20" s="58">
        <f t="shared" si="0"/>
        <v>0.4166666666666667</v>
      </c>
    </row>
    <row r="21" spans="1:15" ht="12.75">
      <c r="A21" s="54">
        <v>15</v>
      </c>
      <c r="B21" s="55" t="s">
        <v>83</v>
      </c>
      <c r="C21" s="54" t="s">
        <v>153</v>
      </c>
      <c r="D21" s="54" t="s">
        <v>6</v>
      </c>
      <c r="E21" s="54">
        <v>1999</v>
      </c>
      <c r="F21" s="54" t="s">
        <v>0</v>
      </c>
      <c r="G21" s="55" t="s">
        <v>45</v>
      </c>
      <c r="H21" s="55" t="s">
        <v>128</v>
      </c>
      <c r="I21" s="55" t="s">
        <v>80</v>
      </c>
      <c r="J21" s="55">
        <v>3</v>
      </c>
      <c r="K21" s="55">
        <v>1</v>
      </c>
      <c r="L21" s="55">
        <v>30</v>
      </c>
      <c r="M21" s="55"/>
      <c r="N21" s="55"/>
      <c r="O21" s="58">
        <f t="shared" si="0"/>
        <v>0.4166666666666667</v>
      </c>
    </row>
    <row r="22" spans="1:15" ht="12.75">
      <c r="A22" s="54">
        <v>16</v>
      </c>
      <c r="B22" s="55" t="s">
        <v>64</v>
      </c>
      <c r="C22" s="54" t="s">
        <v>135</v>
      </c>
      <c r="D22" s="54" t="s">
        <v>6</v>
      </c>
      <c r="E22" s="54">
        <v>1995</v>
      </c>
      <c r="F22" s="54" t="s">
        <v>0</v>
      </c>
      <c r="G22" s="55" t="s">
        <v>45</v>
      </c>
      <c r="H22" s="55" t="s">
        <v>59</v>
      </c>
      <c r="I22" s="55" t="s">
        <v>60</v>
      </c>
      <c r="J22" s="55">
        <v>5</v>
      </c>
      <c r="K22" s="55">
        <v>1</v>
      </c>
      <c r="L22" s="55">
        <v>30</v>
      </c>
      <c r="M22" s="55"/>
      <c r="N22" s="55"/>
      <c r="O22" s="58">
        <f t="shared" si="0"/>
        <v>0.4166666666666667</v>
      </c>
    </row>
    <row r="23" spans="1:15" ht="12.75">
      <c r="A23" s="54">
        <v>17</v>
      </c>
      <c r="B23" s="55" t="s">
        <v>92</v>
      </c>
      <c r="C23" s="54" t="s">
        <v>165</v>
      </c>
      <c r="D23" s="54" t="s">
        <v>6</v>
      </c>
      <c r="E23" s="54">
        <v>1994</v>
      </c>
      <c r="F23" s="54" t="s">
        <v>0</v>
      </c>
      <c r="G23" s="55" t="s">
        <v>45</v>
      </c>
      <c r="H23" s="55" t="s">
        <v>90</v>
      </c>
      <c r="I23" s="55" t="s">
        <v>89</v>
      </c>
      <c r="J23" s="55">
        <v>2</v>
      </c>
      <c r="K23" s="55">
        <v>1</v>
      </c>
      <c r="L23" s="55">
        <v>30</v>
      </c>
      <c r="M23" s="55"/>
      <c r="N23" s="55"/>
      <c r="O23" s="58">
        <f t="shared" si="0"/>
        <v>0.4166666666666667</v>
      </c>
    </row>
    <row r="24" spans="1:15" ht="12.75">
      <c r="A24" s="54">
        <v>18</v>
      </c>
      <c r="B24" s="55" t="s">
        <v>69</v>
      </c>
      <c r="C24" s="54" t="s">
        <v>140</v>
      </c>
      <c r="D24" s="54" t="s">
        <v>6</v>
      </c>
      <c r="E24" s="54">
        <v>1988</v>
      </c>
      <c r="F24" s="54" t="s">
        <v>0</v>
      </c>
      <c r="G24" s="55" t="s">
        <v>45</v>
      </c>
      <c r="H24" s="55" t="s">
        <v>59</v>
      </c>
      <c r="I24" s="55" t="s">
        <v>60</v>
      </c>
      <c r="J24" s="55">
        <v>11</v>
      </c>
      <c r="K24" s="55">
        <v>1</v>
      </c>
      <c r="L24" s="55">
        <v>30</v>
      </c>
      <c r="M24" s="55"/>
      <c r="N24" s="55"/>
      <c r="O24" s="58">
        <f t="shared" si="0"/>
        <v>0.4166666666666667</v>
      </c>
    </row>
    <row r="25" spans="1:15" ht="12.75">
      <c r="A25" s="54">
        <v>19</v>
      </c>
      <c r="B25" s="55" t="s">
        <v>82</v>
      </c>
      <c r="C25" s="54" t="s">
        <v>152</v>
      </c>
      <c r="D25" s="54" t="s">
        <v>6</v>
      </c>
      <c r="E25" s="54">
        <v>1997</v>
      </c>
      <c r="F25" s="54" t="s">
        <v>0</v>
      </c>
      <c r="G25" s="55" t="s">
        <v>45</v>
      </c>
      <c r="H25" s="55" t="s">
        <v>128</v>
      </c>
      <c r="I25" s="55" t="s">
        <v>80</v>
      </c>
      <c r="J25" s="55">
        <v>2</v>
      </c>
      <c r="K25" s="55">
        <v>1</v>
      </c>
      <c r="L25" s="55">
        <v>30</v>
      </c>
      <c r="M25" s="55"/>
      <c r="N25" s="55"/>
      <c r="O25" s="58">
        <f t="shared" si="0"/>
        <v>0.4166666666666667</v>
      </c>
    </row>
    <row r="26" spans="1:15" ht="12.75">
      <c r="A26" s="54">
        <v>20</v>
      </c>
      <c r="B26" s="55" t="s">
        <v>117</v>
      </c>
      <c r="C26" s="54" t="s">
        <v>157</v>
      </c>
      <c r="D26" s="54" t="s">
        <v>6</v>
      </c>
      <c r="E26" s="54">
        <v>1990</v>
      </c>
      <c r="F26" s="54" t="s">
        <v>0</v>
      </c>
      <c r="G26" s="55" t="s">
        <v>45</v>
      </c>
      <c r="H26" s="55" t="s">
        <v>87</v>
      </c>
      <c r="I26" s="55" t="s">
        <v>88</v>
      </c>
      <c r="J26" s="55">
        <v>1</v>
      </c>
      <c r="K26" s="55">
        <v>1</v>
      </c>
      <c r="L26" s="55">
        <v>30</v>
      </c>
      <c r="M26" s="55"/>
      <c r="N26" s="55"/>
      <c r="O26" s="58">
        <f t="shared" si="0"/>
        <v>0.4166666666666667</v>
      </c>
    </row>
    <row r="27" spans="1:15" ht="12.75">
      <c r="A27" s="54">
        <v>21</v>
      </c>
      <c r="B27" s="55" t="s">
        <v>85</v>
      </c>
      <c r="C27" s="54" t="s">
        <v>155</v>
      </c>
      <c r="D27" s="54" t="s">
        <v>6</v>
      </c>
      <c r="E27" s="54">
        <v>1999</v>
      </c>
      <c r="F27" s="54" t="s">
        <v>0</v>
      </c>
      <c r="G27" s="55" t="s">
        <v>45</v>
      </c>
      <c r="H27" s="55" t="s">
        <v>128</v>
      </c>
      <c r="I27" s="55" t="s">
        <v>80</v>
      </c>
      <c r="J27" s="55">
        <v>5</v>
      </c>
      <c r="K27" s="55">
        <v>1</v>
      </c>
      <c r="L27" s="55">
        <v>30</v>
      </c>
      <c r="M27" s="55"/>
      <c r="N27" s="55"/>
      <c r="O27" s="58">
        <f t="shared" si="0"/>
        <v>0.4166666666666667</v>
      </c>
    </row>
    <row r="28" spans="1:15" ht="12.75">
      <c r="A28" s="54">
        <v>22</v>
      </c>
      <c r="B28" s="55" t="s">
        <v>110</v>
      </c>
      <c r="C28" s="54" t="s">
        <v>180</v>
      </c>
      <c r="D28" s="54" t="s">
        <v>6</v>
      </c>
      <c r="E28" s="54">
        <v>1995</v>
      </c>
      <c r="F28" s="54" t="s">
        <v>0</v>
      </c>
      <c r="G28" s="55" t="s">
        <v>45</v>
      </c>
      <c r="H28" s="55" t="s">
        <v>126</v>
      </c>
      <c r="I28" s="55" t="s">
        <v>109</v>
      </c>
      <c r="J28" s="55">
        <v>1</v>
      </c>
      <c r="K28" s="55">
        <v>1</v>
      </c>
      <c r="L28" s="55">
        <v>30</v>
      </c>
      <c r="M28" s="55"/>
      <c r="N28" s="55"/>
      <c r="O28" s="58">
        <f t="shared" si="0"/>
        <v>0.4166666666666667</v>
      </c>
    </row>
    <row r="29" spans="1:15" ht="12.75">
      <c r="A29" s="54">
        <v>23</v>
      </c>
      <c r="B29" s="55" t="s">
        <v>93</v>
      </c>
      <c r="C29" s="54" t="s">
        <v>166</v>
      </c>
      <c r="D29" s="54" t="s">
        <v>6</v>
      </c>
      <c r="E29" s="54">
        <v>1997</v>
      </c>
      <c r="F29" s="54" t="s">
        <v>0</v>
      </c>
      <c r="G29" s="55" t="s">
        <v>45</v>
      </c>
      <c r="H29" s="55" t="s">
        <v>90</v>
      </c>
      <c r="I29" s="55" t="s">
        <v>89</v>
      </c>
      <c r="J29" s="55">
        <v>3</v>
      </c>
      <c r="K29" s="55">
        <v>1</v>
      </c>
      <c r="L29" s="55">
        <v>30</v>
      </c>
      <c r="M29" s="55"/>
      <c r="N29" s="55"/>
      <c r="O29" s="58">
        <f t="shared" si="0"/>
        <v>0.4166666666666667</v>
      </c>
    </row>
    <row r="30" spans="1:15" ht="12.75">
      <c r="A30" s="54">
        <v>24</v>
      </c>
      <c r="B30" s="55" t="s">
        <v>118</v>
      </c>
      <c r="C30" s="54" t="s">
        <v>158</v>
      </c>
      <c r="D30" s="54" t="s">
        <v>6</v>
      </c>
      <c r="E30" s="54">
        <v>1995</v>
      </c>
      <c r="F30" s="54" t="s">
        <v>0</v>
      </c>
      <c r="G30" s="55" t="s">
        <v>45</v>
      </c>
      <c r="H30" s="55" t="s">
        <v>87</v>
      </c>
      <c r="I30" s="55" t="s">
        <v>88</v>
      </c>
      <c r="J30" s="55">
        <v>2</v>
      </c>
      <c r="K30" s="55">
        <v>1</v>
      </c>
      <c r="L30" s="55">
        <v>30</v>
      </c>
      <c r="M30" s="55"/>
      <c r="N30" s="55"/>
      <c r="O30" s="58">
        <f t="shared" si="0"/>
        <v>0.4166666666666667</v>
      </c>
    </row>
    <row r="31" spans="1:15" ht="12.75">
      <c r="A31" s="54">
        <v>25</v>
      </c>
      <c r="B31" s="55" t="s">
        <v>96</v>
      </c>
      <c r="C31" s="54" t="s">
        <v>169</v>
      </c>
      <c r="D31" s="54" t="s">
        <v>6</v>
      </c>
      <c r="E31" s="54">
        <v>1998</v>
      </c>
      <c r="F31" s="54" t="s">
        <v>0</v>
      </c>
      <c r="G31" s="55" t="s">
        <v>45</v>
      </c>
      <c r="H31" s="55" t="s">
        <v>90</v>
      </c>
      <c r="I31" s="55" t="s">
        <v>89</v>
      </c>
      <c r="J31" s="55">
        <v>6</v>
      </c>
      <c r="K31" s="55">
        <v>1</v>
      </c>
      <c r="L31" s="55">
        <v>30</v>
      </c>
      <c r="M31" s="55"/>
      <c r="N31" s="55"/>
      <c r="O31" s="58">
        <f t="shared" si="0"/>
        <v>0.4166666666666667</v>
      </c>
    </row>
    <row r="32" spans="1:15" ht="12.75">
      <c r="A32" s="54">
        <v>26</v>
      </c>
      <c r="B32" s="55" t="s">
        <v>62</v>
      </c>
      <c r="C32" s="54" t="s">
        <v>133</v>
      </c>
      <c r="D32" s="54" t="s">
        <v>6</v>
      </c>
      <c r="E32" s="54">
        <v>1992</v>
      </c>
      <c r="F32" s="54" t="s">
        <v>0</v>
      </c>
      <c r="G32" s="55" t="s">
        <v>45</v>
      </c>
      <c r="H32" s="55" t="s">
        <v>59</v>
      </c>
      <c r="I32" s="55" t="s">
        <v>60</v>
      </c>
      <c r="J32" s="55">
        <v>2</v>
      </c>
      <c r="K32" s="55">
        <v>1</v>
      </c>
      <c r="L32" s="55">
        <v>30</v>
      </c>
      <c r="M32" s="55"/>
      <c r="N32" s="55"/>
      <c r="O32" s="58">
        <f t="shared" si="0"/>
        <v>0.4166666666666667</v>
      </c>
    </row>
    <row r="33" spans="1:15" ht="12.75">
      <c r="A33" s="54">
        <v>27</v>
      </c>
      <c r="B33" s="55" t="s">
        <v>122</v>
      </c>
      <c r="C33" s="54" t="s">
        <v>162</v>
      </c>
      <c r="D33" s="54" t="s">
        <v>6</v>
      </c>
      <c r="E33" s="54">
        <v>1994</v>
      </c>
      <c r="F33" s="54" t="s">
        <v>0</v>
      </c>
      <c r="G33" s="55" t="s">
        <v>45</v>
      </c>
      <c r="H33" s="55" t="s">
        <v>87</v>
      </c>
      <c r="I33" s="55" t="s">
        <v>88</v>
      </c>
      <c r="J33" s="55">
        <v>6</v>
      </c>
      <c r="K33" s="55">
        <v>1</v>
      </c>
      <c r="L33" s="55">
        <v>30</v>
      </c>
      <c r="M33" s="55"/>
      <c r="N33" s="55"/>
      <c r="O33" s="58">
        <f t="shared" si="0"/>
        <v>0.4166666666666667</v>
      </c>
    </row>
    <row r="34" spans="1:15" ht="12.75">
      <c r="A34" s="54">
        <v>28</v>
      </c>
      <c r="B34" s="55" t="s">
        <v>91</v>
      </c>
      <c r="C34" s="54" t="s">
        <v>164</v>
      </c>
      <c r="D34" s="54" t="s">
        <v>6</v>
      </c>
      <c r="E34" s="54">
        <v>1986</v>
      </c>
      <c r="F34" s="54" t="s">
        <v>0</v>
      </c>
      <c r="G34" s="55" t="s">
        <v>45</v>
      </c>
      <c r="H34" s="55" t="s">
        <v>90</v>
      </c>
      <c r="I34" s="55" t="s">
        <v>89</v>
      </c>
      <c r="J34" s="55">
        <v>1</v>
      </c>
      <c r="K34" s="55">
        <v>1</v>
      </c>
      <c r="L34" s="55">
        <v>30</v>
      </c>
      <c r="M34" s="55"/>
      <c r="N34" s="55"/>
      <c r="O34" s="58">
        <f t="shared" si="0"/>
        <v>0.4166666666666667</v>
      </c>
    </row>
    <row r="35" spans="1:15" ht="12.75">
      <c r="A35" s="54">
        <v>29</v>
      </c>
      <c r="B35" s="55" t="s">
        <v>102</v>
      </c>
      <c r="C35" s="54" t="s">
        <v>174</v>
      </c>
      <c r="D35" s="54" t="s">
        <v>6</v>
      </c>
      <c r="E35" s="54">
        <v>1987</v>
      </c>
      <c r="F35" s="54" t="s">
        <v>0</v>
      </c>
      <c r="G35" s="55" t="s">
        <v>45</v>
      </c>
      <c r="H35" s="55" t="s">
        <v>127</v>
      </c>
      <c r="I35" s="55" t="s">
        <v>101</v>
      </c>
      <c r="J35" s="55">
        <v>1</v>
      </c>
      <c r="K35" s="55">
        <v>1</v>
      </c>
      <c r="L35" s="55">
        <v>30</v>
      </c>
      <c r="M35" s="55"/>
      <c r="N35" s="55"/>
      <c r="O35" s="58">
        <f t="shared" si="0"/>
        <v>0.4166666666666667</v>
      </c>
    </row>
    <row r="36" spans="1:15" ht="12.75">
      <c r="A36" s="54">
        <v>30</v>
      </c>
      <c r="B36" s="55" t="s">
        <v>61</v>
      </c>
      <c r="C36" s="54" t="s">
        <v>132</v>
      </c>
      <c r="D36" s="54" t="s">
        <v>6</v>
      </c>
      <c r="E36" s="54">
        <v>1992</v>
      </c>
      <c r="F36" s="54" t="s">
        <v>0</v>
      </c>
      <c r="G36" s="55" t="s">
        <v>45</v>
      </c>
      <c r="H36" s="55" t="s">
        <v>59</v>
      </c>
      <c r="I36" s="55" t="s">
        <v>60</v>
      </c>
      <c r="J36" s="55">
        <v>1</v>
      </c>
      <c r="K36" s="55">
        <v>1</v>
      </c>
      <c r="L36" s="55">
        <v>30</v>
      </c>
      <c r="M36" s="55"/>
      <c r="N36" s="55"/>
      <c r="O36" s="58">
        <f t="shared" si="0"/>
        <v>0.4166666666666667</v>
      </c>
    </row>
    <row r="37" spans="1:15" ht="12.75">
      <c r="A37" s="54">
        <v>31</v>
      </c>
      <c r="B37" s="55" t="s">
        <v>78</v>
      </c>
      <c r="C37" s="54" t="s">
        <v>149</v>
      </c>
      <c r="D37" s="54" t="s">
        <v>5</v>
      </c>
      <c r="E37" s="54">
        <v>1996</v>
      </c>
      <c r="F37" s="54" t="s">
        <v>0</v>
      </c>
      <c r="G37" s="55" t="s">
        <v>45</v>
      </c>
      <c r="H37" s="55" t="s">
        <v>129</v>
      </c>
      <c r="I37" s="55" t="s">
        <v>77</v>
      </c>
      <c r="J37" s="55">
        <v>1</v>
      </c>
      <c r="K37" s="55">
        <v>1</v>
      </c>
      <c r="L37" s="55">
        <v>100</v>
      </c>
      <c r="M37" s="55"/>
      <c r="N37" s="55"/>
      <c r="O37" s="58">
        <f t="shared" si="0"/>
        <v>0.4166666666666667</v>
      </c>
    </row>
    <row r="38" spans="1:15" ht="12.75">
      <c r="A38" s="54">
        <v>32</v>
      </c>
      <c r="B38" s="55" t="s">
        <v>79</v>
      </c>
      <c r="C38" s="54" t="s">
        <v>150</v>
      </c>
      <c r="D38" s="54" t="s">
        <v>5</v>
      </c>
      <c r="E38" s="54">
        <v>1992</v>
      </c>
      <c r="F38" s="54" t="s">
        <v>0</v>
      </c>
      <c r="G38" s="55" t="s">
        <v>45</v>
      </c>
      <c r="H38" s="55" t="s">
        <v>129</v>
      </c>
      <c r="I38" s="55" t="s">
        <v>77</v>
      </c>
      <c r="J38" s="55">
        <v>2</v>
      </c>
      <c r="K38" s="55">
        <v>1</v>
      </c>
      <c r="L38" s="55">
        <v>100</v>
      </c>
      <c r="M38" s="55"/>
      <c r="N38" s="55"/>
      <c r="O38" s="58">
        <f t="shared" si="0"/>
        <v>0.4166666666666667</v>
      </c>
    </row>
    <row r="39" spans="1:15" ht="12.75">
      <c r="A39" s="54">
        <v>33</v>
      </c>
      <c r="B39" s="55" t="s">
        <v>95</v>
      </c>
      <c r="C39" s="54" t="s">
        <v>168</v>
      </c>
      <c r="D39" s="54" t="s">
        <v>5</v>
      </c>
      <c r="E39" s="54">
        <v>1993</v>
      </c>
      <c r="F39" s="54" t="s">
        <v>0</v>
      </c>
      <c r="G39" s="55" t="s">
        <v>45</v>
      </c>
      <c r="H39" s="55" t="s">
        <v>90</v>
      </c>
      <c r="I39" s="55" t="s">
        <v>89</v>
      </c>
      <c r="J39" s="55">
        <v>5</v>
      </c>
      <c r="K39" s="55">
        <v>1</v>
      </c>
      <c r="L39" s="55">
        <v>100</v>
      </c>
      <c r="M39" s="55"/>
      <c r="N39" s="55"/>
      <c r="O39" s="58">
        <f t="shared" si="0"/>
        <v>0.4166666666666667</v>
      </c>
    </row>
    <row r="40" spans="1:15" s="62" customFormat="1" ht="12.75">
      <c r="A40" s="59">
        <v>1</v>
      </c>
      <c r="B40" s="60" t="s">
        <v>74</v>
      </c>
      <c r="C40" s="59" t="s">
        <v>145</v>
      </c>
      <c r="D40" s="59" t="s">
        <v>2</v>
      </c>
      <c r="E40" s="59">
        <v>2000</v>
      </c>
      <c r="F40" s="59" t="s">
        <v>1</v>
      </c>
      <c r="G40" s="60" t="s">
        <v>45</v>
      </c>
      <c r="H40" s="60" t="s">
        <v>59</v>
      </c>
      <c r="I40" s="60" t="s">
        <v>60</v>
      </c>
      <c r="J40" s="60">
        <v>16</v>
      </c>
      <c r="K40" s="60">
        <v>1</v>
      </c>
      <c r="L40" s="60">
        <v>10</v>
      </c>
      <c r="M40" s="60"/>
      <c r="N40" s="60"/>
      <c r="O40" s="61">
        <f t="shared" si="0"/>
        <v>0.4166666666666667</v>
      </c>
    </row>
    <row r="41" spans="1:15" ht="12.75">
      <c r="A41" s="59">
        <v>2</v>
      </c>
      <c r="B41" s="55" t="s">
        <v>76</v>
      </c>
      <c r="C41" s="54" t="s">
        <v>148</v>
      </c>
      <c r="D41" s="54" t="s">
        <v>2</v>
      </c>
      <c r="E41" s="54">
        <v>2001</v>
      </c>
      <c r="F41" s="54" t="s">
        <v>1</v>
      </c>
      <c r="G41" s="55" t="s">
        <v>45</v>
      </c>
      <c r="H41" s="55" t="s">
        <v>59</v>
      </c>
      <c r="I41" s="55" t="s">
        <v>60</v>
      </c>
      <c r="J41" s="55">
        <v>19</v>
      </c>
      <c r="K41" s="55">
        <v>1</v>
      </c>
      <c r="L41" s="55">
        <v>10</v>
      </c>
      <c r="M41" s="55"/>
      <c r="N41" s="55"/>
      <c r="O41" s="58">
        <f t="shared" si="0"/>
        <v>0.4166666666666667</v>
      </c>
    </row>
    <row r="42" spans="1:15" ht="12.75">
      <c r="A42" s="59">
        <v>3</v>
      </c>
      <c r="B42" s="55" t="s">
        <v>73</v>
      </c>
      <c r="C42" s="54" t="s">
        <v>144</v>
      </c>
      <c r="D42" s="54" t="s">
        <v>2</v>
      </c>
      <c r="E42" s="54">
        <v>1998</v>
      </c>
      <c r="F42" s="54" t="s">
        <v>1</v>
      </c>
      <c r="G42" s="55" t="s">
        <v>45</v>
      </c>
      <c r="H42" s="55" t="s">
        <v>59</v>
      </c>
      <c r="I42" s="55" t="s">
        <v>60</v>
      </c>
      <c r="J42" s="55">
        <v>15</v>
      </c>
      <c r="K42" s="55">
        <v>1</v>
      </c>
      <c r="L42" s="55">
        <v>10</v>
      </c>
      <c r="M42" s="55"/>
      <c r="N42" s="55"/>
      <c r="O42" s="58">
        <f t="shared" si="0"/>
        <v>0.4166666666666667</v>
      </c>
    </row>
    <row r="43" spans="1:15" ht="12.75">
      <c r="A43" s="59">
        <v>4</v>
      </c>
      <c r="B43" s="55" t="s">
        <v>75</v>
      </c>
      <c r="C43" s="54" t="s">
        <v>147</v>
      </c>
      <c r="D43" s="54" t="s">
        <v>2</v>
      </c>
      <c r="E43" s="54">
        <v>1988</v>
      </c>
      <c r="F43" s="54" t="s">
        <v>1</v>
      </c>
      <c r="G43" s="55" t="s">
        <v>45</v>
      </c>
      <c r="H43" s="55" t="s">
        <v>59</v>
      </c>
      <c r="I43" s="55" t="s">
        <v>60</v>
      </c>
      <c r="J43" s="55">
        <v>18</v>
      </c>
      <c r="K43" s="55">
        <v>1</v>
      </c>
      <c r="L43" s="55">
        <v>10</v>
      </c>
      <c r="M43" s="55"/>
      <c r="N43" s="55"/>
      <c r="O43" s="58">
        <f t="shared" si="0"/>
        <v>0.4166666666666667</v>
      </c>
    </row>
    <row r="44" spans="1:15" ht="12.75">
      <c r="A44" s="59">
        <v>5</v>
      </c>
      <c r="B44" s="55" t="s">
        <v>115</v>
      </c>
      <c r="C44" s="54" t="s">
        <v>183</v>
      </c>
      <c r="D44" s="54" t="s">
        <v>2</v>
      </c>
      <c r="E44" s="54">
        <v>2000</v>
      </c>
      <c r="F44" s="54" t="s">
        <v>1</v>
      </c>
      <c r="G44" s="55" t="s">
        <v>45</v>
      </c>
      <c r="H44" s="55" t="s">
        <v>111</v>
      </c>
      <c r="I44" s="55" t="s">
        <v>112</v>
      </c>
      <c r="J44" s="55">
        <v>3</v>
      </c>
      <c r="K44" s="55">
        <v>1</v>
      </c>
      <c r="L44" s="55">
        <v>10</v>
      </c>
      <c r="M44" s="55"/>
      <c r="N44" s="55"/>
      <c r="O44" s="58">
        <f t="shared" si="0"/>
        <v>0.4166666666666667</v>
      </c>
    </row>
    <row r="45" spans="1:15" ht="12.75">
      <c r="A45" s="59">
        <v>6</v>
      </c>
      <c r="B45" s="55" t="s">
        <v>130</v>
      </c>
      <c r="C45" s="54" t="s">
        <v>146</v>
      </c>
      <c r="D45" s="54" t="s">
        <v>2</v>
      </c>
      <c r="E45" s="54">
        <v>2000</v>
      </c>
      <c r="F45" s="54" t="s">
        <v>1</v>
      </c>
      <c r="G45" s="55" t="s">
        <v>45</v>
      </c>
      <c r="H45" s="55" t="s">
        <v>59</v>
      </c>
      <c r="I45" s="55" t="s">
        <v>60</v>
      </c>
      <c r="J45" s="55">
        <v>17</v>
      </c>
      <c r="K45" s="55">
        <v>1</v>
      </c>
      <c r="L45" s="55">
        <v>10</v>
      </c>
      <c r="M45" s="55"/>
      <c r="N45" s="55"/>
      <c r="O45" s="58">
        <f t="shared" si="0"/>
        <v>0.4166666666666667</v>
      </c>
    </row>
    <row r="46" spans="1:15" ht="12.75">
      <c r="A46" s="59">
        <v>7</v>
      </c>
      <c r="B46" s="55" t="s">
        <v>119</v>
      </c>
      <c r="C46" s="54" t="s">
        <v>159</v>
      </c>
      <c r="D46" s="54" t="s">
        <v>6</v>
      </c>
      <c r="E46" s="54">
        <v>1990</v>
      </c>
      <c r="F46" s="54" t="s">
        <v>1</v>
      </c>
      <c r="G46" s="55" t="s">
        <v>45</v>
      </c>
      <c r="H46" s="55" t="s">
        <v>87</v>
      </c>
      <c r="I46" s="55" t="s">
        <v>88</v>
      </c>
      <c r="J46" s="55">
        <v>3</v>
      </c>
      <c r="K46" s="55">
        <v>1</v>
      </c>
      <c r="L46" s="55">
        <v>30</v>
      </c>
      <c r="M46" s="55"/>
      <c r="N46" s="55"/>
      <c r="O46" s="58">
        <f t="shared" si="0"/>
        <v>0.4166666666666667</v>
      </c>
    </row>
    <row r="47" spans="1:15" ht="12.75">
      <c r="A47" s="59">
        <v>8</v>
      </c>
      <c r="B47" s="55" t="s">
        <v>113</v>
      </c>
      <c r="C47" s="54" t="s">
        <v>181</v>
      </c>
      <c r="D47" s="54" t="s">
        <v>6</v>
      </c>
      <c r="E47" s="54">
        <v>1986</v>
      </c>
      <c r="F47" s="54" t="s">
        <v>1</v>
      </c>
      <c r="G47" s="55" t="s">
        <v>45</v>
      </c>
      <c r="H47" s="55" t="s">
        <v>111</v>
      </c>
      <c r="I47" s="55" t="s">
        <v>112</v>
      </c>
      <c r="J47" s="55">
        <v>1</v>
      </c>
      <c r="K47" s="55">
        <v>1</v>
      </c>
      <c r="L47" s="55">
        <v>30</v>
      </c>
      <c r="M47" s="55"/>
      <c r="N47" s="55"/>
      <c r="O47" s="58">
        <f t="shared" si="0"/>
        <v>0.4166666666666667</v>
      </c>
    </row>
    <row r="48" spans="1:15" ht="12.75">
      <c r="A48" s="59">
        <v>9</v>
      </c>
      <c r="B48" s="55" t="s">
        <v>99</v>
      </c>
      <c r="C48" s="54" t="s">
        <v>172</v>
      </c>
      <c r="D48" s="54" t="s">
        <v>6</v>
      </c>
      <c r="E48" s="54">
        <v>1995</v>
      </c>
      <c r="F48" s="54" t="s">
        <v>1</v>
      </c>
      <c r="G48" s="55" t="s">
        <v>45</v>
      </c>
      <c r="H48" s="55" t="s">
        <v>90</v>
      </c>
      <c r="I48" s="55" t="s">
        <v>89</v>
      </c>
      <c r="J48" s="55">
        <v>9</v>
      </c>
      <c r="K48" s="55">
        <v>1</v>
      </c>
      <c r="L48" s="55">
        <v>30</v>
      </c>
      <c r="M48" s="55"/>
      <c r="N48" s="55"/>
      <c r="O48" s="58">
        <f t="shared" si="0"/>
        <v>0.4166666666666667</v>
      </c>
    </row>
    <row r="49" spans="1:15" ht="12.75">
      <c r="A49" s="59">
        <v>10</v>
      </c>
      <c r="B49" s="55" t="s">
        <v>114</v>
      </c>
      <c r="C49" s="54" t="s">
        <v>182</v>
      </c>
      <c r="D49" s="54" t="s">
        <v>6</v>
      </c>
      <c r="E49" s="54">
        <v>1999</v>
      </c>
      <c r="F49" s="54" t="s">
        <v>1</v>
      </c>
      <c r="G49" s="55" t="s">
        <v>45</v>
      </c>
      <c r="H49" s="55" t="s">
        <v>111</v>
      </c>
      <c r="I49" s="55" t="s">
        <v>112</v>
      </c>
      <c r="J49" s="55">
        <v>2</v>
      </c>
      <c r="K49" s="55">
        <v>1</v>
      </c>
      <c r="L49" s="55">
        <v>30</v>
      </c>
      <c r="M49" s="55"/>
      <c r="N49" s="55"/>
      <c r="O49" s="58">
        <f t="shared" si="0"/>
        <v>0.4166666666666667</v>
      </c>
    </row>
    <row r="50" spans="1:15" ht="12.75">
      <c r="A50" s="59">
        <v>11</v>
      </c>
      <c r="B50" s="55" t="s">
        <v>100</v>
      </c>
      <c r="C50" s="54" t="s">
        <v>173</v>
      </c>
      <c r="D50" s="54" t="s">
        <v>6</v>
      </c>
      <c r="E50" s="54">
        <v>1998</v>
      </c>
      <c r="F50" s="54" t="s">
        <v>1</v>
      </c>
      <c r="G50" s="55" t="s">
        <v>45</v>
      </c>
      <c r="H50" s="55" t="s">
        <v>90</v>
      </c>
      <c r="I50" s="55" t="s">
        <v>89</v>
      </c>
      <c r="J50" s="55">
        <v>10</v>
      </c>
      <c r="K50" s="55">
        <v>1</v>
      </c>
      <c r="L50" s="55">
        <v>30</v>
      </c>
      <c r="M50" s="55"/>
      <c r="N50" s="55"/>
      <c r="O50" s="58">
        <f t="shared" si="0"/>
        <v>0.4166666666666667</v>
      </c>
    </row>
    <row r="51" spans="1:15" ht="12.75">
      <c r="A51" s="59">
        <v>12</v>
      </c>
      <c r="B51" s="55" t="s">
        <v>72</v>
      </c>
      <c r="C51" s="54" t="s">
        <v>143</v>
      </c>
      <c r="D51" s="54" t="s">
        <v>6</v>
      </c>
      <c r="E51" s="54">
        <v>1995</v>
      </c>
      <c r="F51" s="54" t="s">
        <v>1</v>
      </c>
      <c r="G51" s="55" t="s">
        <v>45</v>
      </c>
      <c r="H51" s="55" t="s">
        <v>59</v>
      </c>
      <c r="I51" s="55" t="s">
        <v>60</v>
      </c>
      <c r="J51" s="55">
        <v>14</v>
      </c>
      <c r="K51" s="55">
        <v>1</v>
      </c>
      <c r="L51" s="55">
        <v>30</v>
      </c>
      <c r="M51" s="55"/>
      <c r="N51" s="55"/>
      <c r="O51" s="58">
        <f t="shared" si="0"/>
        <v>0.4166666666666667</v>
      </c>
    </row>
    <row r="52" spans="1:15" ht="12.75">
      <c r="A52" s="59">
        <v>13</v>
      </c>
      <c r="B52" s="55" t="s">
        <v>70</v>
      </c>
      <c r="C52" s="54" t="s">
        <v>141</v>
      </c>
      <c r="D52" s="54" t="s">
        <v>6</v>
      </c>
      <c r="E52" s="54">
        <v>1993</v>
      </c>
      <c r="F52" s="54" t="s">
        <v>1</v>
      </c>
      <c r="G52" s="55" t="s">
        <v>45</v>
      </c>
      <c r="H52" s="55" t="s">
        <v>59</v>
      </c>
      <c r="I52" s="55" t="s">
        <v>60</v>
      </c>
      <c r="J52" s="55">
        <v>12</v>
      </c>
      <c r="K52" s="55">
        <v>1</v>
      </c>
      <c r="L52" s="55">
        <v>30</v>
      </c>
      <c r="M52" s="55"/>
      <c r="N52" s="55"/>
      <c r="O52" s="58">
        <f t="shared" si="0"/>
        <v>0.4166666666666667</v>
      </c>
    </row>
    <row r="53" spans="1:15" ht="12.75">
      <c r="A53" s="59">
        <v>14</v>
      </c>
      <c r="B53" s="55" t="s">
        <v>71</v>
      </c>
      <c r="C53" s="54" t="s">
        <v>142</v>
      </c>
      <c r="D53" s="54" t="s">
        <v>6</v>
      </c>
      <c r="E53" s="54">
        <v>1995</v>
      </c>
      <c r="F53" s="54" t="s">
        <v>1</v>
      </c>
      <c r="G53" s="55" t="s">
        <v>45</v>
      </c>
      <c r="H53" s="55" t="s">
        <v>59</v>
      </c>
      <c r="I53" s="55" t="s">
        <v>60</v>
      </c>
      <c r="J53" s="55">
        <v>13</v>
      </c>
      <c r="K53" s="55">
        <v>1</v>
      </c>
      <c r="L53" s="55">
        <v>30</v>
      </c>
      <c r="M53" s="55"/>
      <c r="N53" s="55"/>
      <c r="O53" s="58">
        <f t="shared" si="0"/>
        <v>0.4166666666666667</v>
      </c>
    </row>
    <row r="54" spans="1:15" ht="12.75">
      <c r="A54" s="59">
        <v>15</v>
      </c>
      <c r="B54" s="55" t="s">
        <v>98</v>
      </c>
      <c r="C54" s="54" t="s">
        <v>171</v>
      </c>
      <c r="D54" s="54" t="s">
        <v>6</v>
      </c>
      <c r="E54" s="54">
        <v>1995</v>
      </c>
      <c r="F54" s="54" t="s">
        <v>1</v>
      </c>
      <c r="G54" s="55" t="s">
        <v>45</v>
      </c>
      <c r="H54" s="55" t="s">
        <v>90</v>
      </c>
      <c r="I54" s="55" t="s">
        <v>89</v>
      </c>
      <c r="J54" s="55">
        <v>8</v>
      </c>
      <c r="K54" s="55">
        <v>1</v>
      </c>
      <c r="L54" s="55">
        <v>30</v>
      </c>
      <c r="M54" s="55"/>
      <c r="N54" s="55"/>
      <c r="O54" s="58">
        <f t="shared" si="0"/>
        <v>0.4166666666666667</v>
      </c>
    </row>
    <row r="55" spans="1:15" ht="12.75">
      <c r="A55" s="59">
        <v>16</v>
      </c>
      <c r="B55" s="55" t="s">
        <v>116</v>
      </c>
      <c r="C55" s="54" t="s">
        <v>184</v>
      </c>
      <c r="D55" s="54" t="s">
        <v>6</v>
      </c>
      <c r="E55" s="54">
        <v>2000</v>
      </c>
      <c r="F55" s="54" t="s">
        <v>1</v>
      </c>
      <c r="G55" s="55" t="s">
        <v>45</v>
      </c>
      <c r="H55" s="55" t="s">
        <v>111</v>
      </c>
      <c r="I55" s="55" t="s">
        <v>112</v>
      </c>
      <c r="J55" s="55">
        <v>4</v>
      </c>
      <c r="K55" s="55">
        <v>1</v>
      </c>
      <c r="L55" s="55">
        <v>30</v>
      </c>
      <c r="M55" s="55"/>
      <c r="N55" s="55"/>
      <c r="O55" s="58">
        <f t="shared" si="0"/>
        <v>0.4166666666666667</v>
      </c>
    </row>
    <row r="56" spans="1:15" ht="12.75">
      <c r="A56" s="59">
        <v>17</v>
      </c>
      <c r="B56" s="55" t="s">
        <v>124</v>
      </c>
      <c r="C56" s="54" t="s">
        <v>131</v>
      </c>
      <c r="D56" s="54" t="s">
        <v>6</v>
      </c>
      <c r="E56" s="54">
        <v>1994</v>
      </c>
      <c r="F56" s="54" t="s">
        <v>1</v>
      </c>
      <c r="G56" s="55" t="s">
        <v>45</v>
      </c>
      <c r="H56" s="55" t="s">
        <v>57</v>
      </c>
      <c r="I56" s="55" t="s">
        <v>58</v>
      </c>
      <c r="J56" s="55">
        <v>1</v>
      </c>
      <c r="K56" s="55">
        <v>1</v>
      </c>
      <c r="L56" s="55">
        <v>30</v>
      </c>
      <c r="M56" s="55"/>
      <c r="N56" s="55"/>
      <c r="O56" s="58">
        <f t="shared" si="0"/>
        <v>0.4166666666666667</v>
      </c>
    </row>
    <row r="57" spans="1:15" ht="12.75">
      <c r="A57" s="59">
        <v>18</v>
      </c>
      <c r="B57" s="55" t="s">
        <v>103</v>
      </c>
      <c r="C57" s="54" t="s">
        <v>175</v>
      </c>
      <c r="D57" s="54" t="s">
        <v>6</v>
      </c>
      <c r="E57" s="54">
        <v>1996</v>
      </c>
      <c r="F57" s="54" t="s">
        <v>1</v>
      </c>
      <c r="G57" s="55" t="s">
        <v>45</v>
      </c>
      <c r="H57" s="55" t="s">
        <v>127</v>
      </c>
      <c r="I57" s="55" t="s">
        <v>101</v>
      </c>
      <c r="J57" s="55">
        <v>2</v>
      </c>
      <c r="K57" s="55">
        <v>1</v>
      </c>
      <c r="L57" s="55">
        <v>30</v>
      </c>
      <c r="M57" s="55"/>
      <c r="N57" s="55"/>
      <c r="O57" s="58">
        <f t="shared" si="0"/>
        <v>0.4166666666666667</v>
      </c>
    </row>
    <row r="58" spans="1:15" ht="12.75">
      <c r="A58" s="59">
        <v>19</v>
      </c>
      <c r="B58" s="55" t="s">
        <v>120</v>
      </c>
      <c r="C58" s="54" t="s">
        <v>160</v>
      </c>
      <c r="D58" s="54" t="s">
        <v>6</v>
      </c>
      <c r="E58" s="54">
        <v>1994</v>
      </c>
      <c r="F58" s="54" t="s">
        <v>1</v>
      </c>
      <c r="G58" s="55" t="s">
        <v>45</v>
      </c>
      <c r="H58" s="55" t="s">
        <v>87</v>
      </c>
      <c r="I58" s="55" t="s">
        <v>88</v>
      </c>
      <c r="J58" s="55">
        <v>4</v>
      </c>
      <c r="K58" s="55">
        <v>1</v>
      </c>
      <c r="L58" s="55">
        <v>30</v>
      </c>
      <c r="M58" s="55"/>
      <c r="N58" s="55"/>
      <c r="O58" s="58">
        <f t="shared" si="0"/>
        <v>0.4166666666666667</v>
      </c>
    </row>
    <row r="59" spans="1:15" ht="12.75">
      <c r="A59" s="59">
        <v>20</v>
      </c>
      <c r="B59" s="55" t="s">
        <v>123</v>
      </c>
      <c r="C59" s="54" t="s">
        <v>163</v>
      </c>
      <c r="D59" s="54" t="s">
        <v>6</v>
      </c>
      <c r="E59" s="54">
        <v>1997</v>
      </c>
      <c r="F59" s="54" t="s">
        <v>1</v>
      </c>
      <c r="G59" s="55" t="s">
        <v>45</v>
      </c>
      <c r="H59" s="55" t="s">
        <v>87</v>
      </c>
      <c r="I59" s="55" t="s">
        <v>88</v>
      </c>
      <c r="J59" s="55">
        <v>7</v>
      </c>
      <c r="K59" s="55">
        <v>1</v>
      </c>
      <c r="L59" s="55">
        <v>30</v>
      </c>
      <c r="M59" s="55"/>
      <c r="N59" s="55"/>
      <c r="O59" s="58">
        <f t="shared" si="0"/>
        <v>0.4166666666666667</v>
      </c>
    </row>
    <row r="60" spans="1:15" ht="12.75">
      <c r="A60" s="59">
        <v>21</v>
      </c>
      <c r="B60" s="55" t="s">
        <v>97</v>
      </c>
      <c r="C60" s="54" t="s">
        <v>170</v>
      </c>
      <c r="D60" s="54" t="s">
        <v>5</v>
      </c>
      <c r="E60" s="54">
        <v>1990</v>
      </c>
      <c r="F60" s="54" t="s">
        <v>1</v>
      </c>
      <c r="G60" s="55" t="s">
        <v>45</v>
      </c>
      <c r="H60" s="55" t="s">
        <v>90</v>
      </c>
      <c r="I60" s="55" t="s">
        <v>89</v>
      </c>
      <c r="J60" s="55">
        <v>7</v>
      </c>
      <c r="K60" s="55">
        <v>1</v>
      </c>
      <c r="L60" s="55">
        <v>100</v>
      </c>
      <c r="M60" s="55"/>
      <c r="N60" s="55"/>
      <c r="O60" s="58">
        <f t="shared" si="0"/>
        <v>0.4166666666666667</v>
      </c>
    </row>
    <row r="61" spans="1:9" s="3" customFormat="1" ht="15" customHeight="1">
      <c r="A61" s="53"/>
      <c r="C61" s="4"/>
      <c r="D61" s="4"/>
      <c r="E61" s="4"/>
      <c r="G61" s="6"/>
      <c r="I61" s="6"/>
    </row>
    <row r="62" spans="1:9" s="3" customFormat="1" ht="18.75" customHeight="1">
      <c r="A62" s="53"/>
      <c r="C62" s="4"/>
      <c r="D62" s="4"/>
      <c r="E62" s="4"/>
      <c r="G62" s="6"/>
      <c r="I62" s="6"/>
    </row>
  </sheetData>
  <sheetProtection/>
  <mergeCells count="4">
    <mergeCell ref="A1:O1"/>
    <mergeCell ref="A2:O2"/>
    <mergeCell ref="A4:O4"/>
    <mergeCell ref="A5:O5"/>
  </mergeCells>
  <printOptions/>
  <pageMargins left="0.393700787401575" right="0.393700787401575" top="0.393700787401575" bottom="0.393700787401575" header="0.511811023622047" footer="0.511811023622047"/>
  <pageSetup horizontalDpi="203" verticalDpi="203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25">
      <selection activeCell="Q57" sqref="Q57"/>
    </sheetView>
  </sheetViews>
  <sheetFormatPr defaultColWidth="9.140625" defaultRowHeight="12.75" outlineLevelCol="1"/>
  <cols>
    <col min="1" max="1" width="4.00390625" style="50" customWidth="1"/>
    <col min="2" max="2" width="25.7109375" style="2" customWidth="1"/>
    <col min="3" max="3" width="10.7109375" style="50" customWidth="1"/>
    <col min="4" max="4" width="7.57421875" style="50" customWidth="1"/>
    <col min="5" max="5" width="5.7109375" style="50" hidden="1" customWidth="1"/>
    <col min="6" max="6" width="5.7109375" style="50" customWidth="1"/>
    <col min="7" max="7" width="9.28125" style="2" customWidth="1" outlineLevel="1"/>
    <col min="8" max="8" width="28.28125" style="2" customWidth="1"/>
    <col min="9" max="9" width="20.7109375" style="2" customWidth="1"/>
    <col min="10" max="10" width="0.13671875" style="50" customWidth="1" outlineLevel="1"/>
    <col min="11" max="11" width="10.7109375" style="50" customWidth="1" outlineLevel="1"/>
    <col min="12" max="12" width="9.140625" style="50" customWidth="1" outlineLevel="1"/>
    <col min="13" max="13" width="9.140625" style="2" customWidth="1" outlineLevel="1"/>
    <col min="14" max="14" width="9.140625" style="51" customWidth="1"/>
    <col min="15" max="15" width="9.140625" style="2" customWidth="1" outlineLevel="1"/>
    <col min="16" max="16384" width="9.140625" style="2" customWidth="1"/>
  </cols>
  <sheetData>
    <row r="1" spans="1:14" s="3" customFormat="1" ht="64.5" customHeight="1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" customFormat="1" ht="39" customHeight="1" thickBo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" customFormat="1" ht="13.5" customHeight="1" thickTop="1">
      <c r="A3" s="5" t="s">
        <v>56</v>
      </c>
      <c r="B3" s="4"/>
      <c r="C3" s="4"/>
      <c r="D3" s="4"/>
      <c r="E3" s="4"/>
      <c r="G3" s="6"/>
      <c r="I3" s="6"/>
      <c r="J3" s="64"/>
      <c r="K3" s="8"/>
      <c r="L3" s="8"/>
      <c r="N3" s="7" t="s">
        <v>55</v>
      </c>
    </row>
    <row r="4" spans="1:14" s="3" customFormat="1" ht="18" customHeight="1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27" customHeight="1">
      <c r="A5" s="75" t="s">
        <v>185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ht="38.25" customHeight="1">
      <c r="A6" s="63" t="s">
        <v>13</v>
      </c>
      <c r="B6" s="63" t="s">
        <v>10</v>
      </c>
      <c r="C6" s="63" t="s">
        <v>9</v>
      </c>
      <c r="D6" s="63" t="s">
        <v>4</v>
      </c>
      <c r="E6" s="63" t="s">
        <v>11</v>
      </c>
      <c r="F6" s="63" t="s">
        <v>7</v>
      </c>
      <c r="G6" s="63" t="s">
        <v>16</v>
      </c>
      <c r="H6" s="63" t="s">
        <v>30</v>
      </c>
      <c r="I6" s="63" t="s">
        <v>19</v>
      </c>
      <c r="J6" s="63" t="s">
        <v>187</v>
      </c>
      <c r="K6" s="63" t="s">
        <v>8</v>
      </c>
      <c r="L6" s="63" t="s">
        <v>189</v>
      </c>
      <c r="M6" s="63" t="s">
        <v>190</v>
      </c>
      <c r="N6" s="68" t="s">
        <v>23</v>
      </c>
      <c r="O6" s="68" t="s">
        <v>186</v>
      </c>
    </row>
    <row r="7" spans="1:15" ht="18" customHeight="1">
      <c r="A7" s="54">
        <v>1</v>
      </c>
      <c r="B7" s="70" t="s">
        <v>106</v>
      </c>
      <c r="C7" s="54" t="s">
        <v>177</v>
      </c>
      <c r="D7" s="54" t="s">
        <v>2</v>
      </c>
      <c r="E7" s="54">
        <v>1991</v>
      </c>
      <c r="F7" s="54" t="s">
        <v>0</v>
      </c>
      <c r="G7" s="55" t="s">
        <v>45</v>
      </c>
      <c r="H7" s="55" t="s">
        <v>125</v>
      </c>
      <c r="I7" s="55" t="s">
        <v>104</v>
      </c>
      <c r="J7" s="54">
        <v>2</v>
      </c>
      <c r="K7" s="54">
        <v>10</v>
      </c>
      <c r="L7" s="67">
        <v>2</v>
      </c>
      <c r="M7" s="69">
        <v>1</v>
      </c>
      <c r="N7" s="77">
        <v>0.4166666666666667</v>
      </c>
      <c r="O7" s="52">
        <v>0</v>
      </c>
    </row>
    <row r="8" spans="1:14" ht="18" customHeight="1">
      <c r="A8" s="54">
        <v>2</v>
      </c>
      <c r="B8" s="70" t="s">
        <v>65</v>
      </c>
      <c r="C8" s="54" t="s">
        <v>136</v>
      </c>
      <c r="D8" s="54" t="s">
        <v>2</v>
      </c>
      <c r="E8" s="54">
        <v>2001</v>
      </c>
      <c r="F8" s="54" t="s">
        <v>0</v>
      </c>
      <c r="G8" s="55" t="s">
        <v>45</v>
      </c>
      <c r="H8" s="55" t="s">
        <v>59</v>
      </c>
      <c r="I8" s="55" t="s">
        <v>60</v>
      </c>
      <c r="J8" s="54">
        <v>6</v>
      </c>
      <c r="K8" s="54">
        <v>10</v>
      </c>
      <c r="L8" s="66">
        <v>1</v>
      </c>
      <c r="M8" s="65">
        <v>2</v>
      </c>
      <c r="N8" s="78"/>
    </row>
    <row r="9" spans="1:14" ht="18" customHeight="1">
      <c r="A9" s="54">
        <v>3</v>
      </c>
      <c r="B9" s="70" t="s">
        <v>193</v>
      </c>
      <c r="C9" s="54" t="s">
        <v>137</v>
      </c>
      <c r="D9" s="54" t="s">
        <v>2</v>
      </c>
      <c r="E9" s="54">
        <v>2001</v>
      </c>
      <c r="F9" s="54" t="s">
        <v>0</v>
      </c>
      <c r="G9" s="55" t="s">
        <v>45</v>
      </c>
      <c r="H9" s="55" t="s">
        <v>59</v>
      </c>
      <c r="I9" s="55" t="s">
        <v>60</v>
      </c>
      <c r="J9" s="54">
        <v>7</v>
      </c>
      <c r="K9" s="54">
        <v>10</v>
      </c>
      <c r="L9" s="67">
        <v>2</v>
      </c>
      <c r="M9" s="69">
        <v>1</v>
      </c>
      <c r="N9" s="77">
        <f>N8+$O$7</f>
        <v>0</v>
      </c>
    </row>
    <row r="10" spans="1:14" ht="18" customHeight="1">
      <c r="A10" s="54">
        <v>4</v>
      </c>
      <c r="B10" s="70" t="s">
        <v>105</v>
      </c>
      <c r="C10" s="54" t="s">
        <v>176</v>
      </c>
      <c r="D10" s="54" t="s">
        <v>2</v>
      </c>
      <c r="E10" s="54">
        <v>1991</v>
      </c>
      <c r="F10" s="54" t="s">
        <v>0</v>
      </c>
      <c r="G10" s="55" t="s">
        <v>45</v>
      </c>
      <c r="H10" s="55" t="s">
        <v>125</v>
      </c>
      <c r="I10" s="55" t="s">
        <v>104</v>
      </c>
      <c r="J10" s="54">
        <v>1</v>
      </c>
      <c r="K10" s="54">
        <v>10</v>
      </c>
      <c r="L10" s="66">
        <v>1</v>
      </c>
      <c r="M10" s="65">
        <v>2</v>
      </c>
      <c r="N10" s="78"/>
    </row>
    <row r="11" spans="1:14" ht="18" customHeight="1">
      <c r="A11" s="54">
        <v>5</v>
      </c>
      <c r="B11" s="70" t="s">
        <v>67</v>
      </c>
      <c r="C11" s="54" t="s">
        <v>138</v>
      </c>
      <c r="D11" s="54" t="s">
        <v>2</v>
      </c>
      <c r="E11" s="54">
        <v>1999</v>
      </c>
      <c r="F11" s="54" t="s">
        <v>0</v>
      </c>
      <c r="G11" s="55" t="s">
        <v>45</v>
      </c>
      <c r="H11" s="55" t="s">
        <v>59</v>
      </c>
      <c r="I11" s="55" t="s">
        <v>60</v>
      </c>
      <c r="J11" s="54">
        <v>8</v>
      </c>
      <c r="K11" s="54">
        <v>10</v>
      </c>
      <c r="L11" s="66">
        <v>1</v>
      </c>
      <c r="M11" s="65">
        <v>2</v>
      </c>
      <c r="N11" s="77">
        <f>N10+$O$7</f>
        <v>0</v>
      </c>
    </row>
    <row r="12" spans="1:14" ht="18" customHeight="1">
      <c r="A12" s="54">
        <v>6</v>
      </c>
      <c r="B12" s="70" t="s">
        <v>68</v>
      </c>
      <c r="C12" s="54" t="s">
        <v>139</v>
      </c>
      <c r="D12" s="54" t="s">
        <v>2</v>
      </c>
      <c r="E12" s="54">
        <v>1990</v>
      </c>
      <c r="F12" s="54" t="s">
        <v>0</v>
      </c>
      <c r="G12" s="55" t="s">
        <v>45</v>
      </c>
      <c r="H12" s="55" t="s">
        <v>59</v>
      </c>
      <c r="I12" s="55" t="s">
        <v>60</v>
      </c>
      <c r="J12" s="54">
        <v>10</v>
      </c>
      <c r="K12" s="54">
        <v>10</v>
      </c>
      <c r="L12" s="67">
        <v>2</v>
      </c>
      <c r="M12" s="69">
        <v>1</v>
      </c>
      <c r="N12" s="78"/>
    </row>
    <row r="13" spans="1:14" ht="18" customHeight="1">
      <c r="A13" s="54">
        <v>7</v>
      </c>
      <c r="B13" s="70" t="s">
        <v>81</v>
      </c>
      <c r="C13" s="54" t="s">
        <v>151</v>
      </c>
      <c r="D13" s="54" t="s">
        <v>2</v>
      </c>
      <c r="E13" s="54">
        <v>2001</v>
      </c>
      <c r="F13" s="54" t="s">
        <v>0</v>
      </c>
      <c r="G13" s="55" t="s">
        <v>45</v>
      </c>
      <c r="H13" s="55" t="s">
        <v>128</v>
      </c>
      <c r="I13" s="55" t="s">
        <v>80</v>
      </c>
      <c r="J13" s="54">
        <v>1</v>
      </c>
      <c r="K13" s="54">
        <v>10</v>
      </c>
      <c r="L13" s="66">
        <v>1</v>
      </c>
      <c r="M13" s="65">
        <v>2</v>
      </c>
      <c r="N13" s="77">
        <f>N12+$O$7</f>
        <v>0</v>
      </c>
    </row>
    <row r="14" spans="1:14" ht="18" customHeight="1">
      <c r="A14" s="54">
        <v>8</v>
      </c>
      <c r="B14" s="70" t="s">
        <v>108</v>
      </c>
      <c r="C14" s="54" t="s">
        <v>179</v>
      </c>
      <c r="D14" s="54" t="s">
        <v>2</v>
      </c>
      <c r="E14" s="54">
        <v>1998</v>
      </c>
      <c r="F14" s="54" t="s">
        <v>0</v>
      </c>
      <c r="G14" s="55" t="s">
        <v>45</v>
      </c>
      <c r="H14" s="55" t="s">
        <v>125</v>
      </c>
      <c r="I14" s="55" t="s">
        <v>104</v>
      </c>
      <c r="J14" s="54">
        <v>4</v>
      </c>
      <c r="K14" s="54">
        <v>10</v>
      </c>
      <c r="L14" s="67">
        <v>2</v>
      </c>
      <c r="M14" s="69">
        <v>1</v>
      </c>
      <c r="N14" s="78"/>
    </row>
    <row r="15" spans="1:14" ht="18" customHeight="1">
      <c r="A15" s="54">
        <v>9</v>
      </c>
      <c r="B15" s="70" t="s">
        <v>86</v>
      </c>
      <c r="C15" s="54" t="s">
        <v>156</v>
      </c>
      <c r="D15" s="54" t="s">
        <v>2</v>
      </c>
      <c r="E15" s="54">
        <v>2000</v>
      </c>
      <c r="F15" s="54" t="s">
        <v>0</v>
      </c>
      <c r="G15" s="55" t="s">
        <v>45</v>
      </c>
      <c r="H15" s="55" t="s">
        <v>128</v>
      </c>
      <c r="I15" s="55" t="s">
        <v>80</v>
      </c>
      <c r="J15" s="54">
        <v>6</v>
      </c>
      <c r="K15" s="54">
        <v>10</v>
      </c>
      <c r="L15" s="66">
        <v>1</v>
      </c>
      <c r="M15" s="65">
        <v>2</v>
      </c>
      <c r="N15" s="77">
        <f>N14+$O$7</f>
        <v>0</v>
      </c>
    </row>
    <row r="16" spans="1:14" ht="18" customHeight="1">
      <c r="A16" s="54">
        <v>10</v>
      </c>
      <c r="B16" s="70" t="s">
        <v>107</v>
      </c>
      <c r="C16" s="54" t="s">
        <v>178</v>
      </c>
      <c r="D16" s="54" t="s">
        <v>2</v>
      </c>
      <c r="E16" s="54">
        <v>1986</v>
      </c>
      <c r="F16" s="54" t="s">
        <v>0</v>
      </c>
      <c r="G16" s="55" t="s">
        <v>45</v>
      </c>
      <c r="H16" s="55" t="s">
        <v>125</v>
      </c>
      <c r="I16" s="55" t="s">
        <v>104</v>
      </c>
      <c r="J16" s="54">
        <v>3</v>
      </c>
      <c r="K16" s="54">
        <v>10</v>
      </c>
      <c r="L16" s="67">
        <v>2</v>
      </c>
      <c r="M16" s="69">
        <v>1</v>
      </c>
      <c r="N16" s="78"/>
    </row>
    <row r="17" spans="1:14" ht="18" customHeight="1">
      <c r="A17" s="54">
        <v>11</v>
      </c>
      <c r="B17" s="70" t="s">
        <v>84</v>
      </c>
      <c r="C17" s="54" t="s">
        <v>154</v>
      </c>
      <c r="D17" s="54" t="s">
        <v>6</v>
      </c>
      <c r="E17" s="54">
        <v>1999</v>
      </c>
      <c r="F17" s="54" t="s">
        <v>0</v>
      </c>
      <c r="G17" s="55" t="s">
        <v>45</v>
      </c>
      <c r="H17" s="55" t="s">
        <v>128</v>
      </c>
      <c r="I17" s="55" t="s">
        <v>80</v>
      </c>
      <c r="J17" s="54">
        <v>4</v>
      </c>
      <c r="K17" s="54">
        <v>30</v>
      </c>
      <c r="L17" s="67">
        <v>2</v>
      </c>
      <c r="M17" s="69">
        <v>1</v>
      </c>
      <c r="N17" s="77">
        <f>N46+$O$7</f>
        <v>0</v>
      </c>
    </row>
    <row r="18" spans="1:14" ht="18" customHeight="1">
      <c r="A18" s="54">
        <v>12</v>
      </c>
      <c r="B18" s="70" t="s">
        <v>121</v>
      </c>
      <c r="C18" s="54" t="s">
        <v>161</v>
      </c>
      <c r="D18" s="54" t="s">
        <v>6</v>
      </c>
      <c r="E18" s="54">
        <v>1998</v>
      </c>
      <c r="F18" s="54" t="s">
        <v>0</v>
      </c>
      <c r="G18" s="55" t="s">
        <v>45</v>
      </c>
      <c r="H18" s="55" t="s">
        <v>87</v>
      </c>
      <c r="I18" s="55" t="s">
        <v>88</v>
      </c>
      <c r="J18" s="54">
        <v>5</v>
      </c>
      <c r="K18" s="54">
        <v>30</v>
      </c>
      <c r="L18" s="66">
        <v>1</v>
      </c>
      <c r="M18" s="65">
        <v>2</v>
      </c>
      <c r="N18" s="78"/>
    </row>
    <row r="19" spans="1:14" ht="18" customHeight="1">
      <c r="A19" s="54">
        <v>13</v>
      </c>
      <c r="B19" s="70" t="s">
        <v>63</v>
      </c>
      <c r="C19" s="54" t="s">
        <v>134</v>
      </c>
      <c r="D19" s="54" t="s">
        <v>6</v>
      </c>
      <c r="E19" s="54">
        <v>1998</v>
      </c>
      <c r="F19" s="54" t="s">
        <v>0</v>
      </c>
      <c r="G19" s="55" t="s">
        <v>45</v>
      </c>
      <c r="H19" s="55" t="s">
        <v>59</v>
      </c>
      <c r="I19" s="55" t="s">
        <v>60</v>
      </c>
      <c r="J19" s="54">
        <v>4</v>
      </c>
      <c r="K19" s="54">
        <v>30</v>
      </c>
      <c r="L19" s="67">
        <v>2</v>
      </c>
      <c r="M19" s="69">
        <v>1</v>
      </c>
      <c r="N19" s="77">
        <f>N49+$O$7</f>
        <v>0</v>
      </c>
    </row>
    <row r="20" spans="1:14" ht="18" customHeight="1">
      <c r="A20" s="54">
        <v>14</v>
      </c>
      <c r="B20" s="70" t="s">
        <v>94</v>
      </c>
      <c r="C20" s="54" t="s">
        <v>167</v>
      </c>
      <c r="D20" s="54" t="s">
        <v>6</v>
      </c>
      <c r="E20" s="54">
        <v>1995</v>
      </c>
      <c r="F20" s="54" t="s">
        <v>0</v>
      </c>
      <c r="G20" s="55" t="s">
        <v>45</v>
      </c>
      <c r="H20" s="55" t="s">
        <v>90</v>
      </c>
      <c r="I20" s="55" t="s">
        <v>89</v>
      </c>
      <c r="J20" s="54">
        <v>4</v>
      </c>
      <c r="K20" s="54">
        <v>30</v>
      </c>
      <c r="L20" s="66">
        <v>1</v>
      </c>
      <c r="M20" s="65">
        <v>2</v>
      </c>
      <c r="N20" s="78"/>
    </row>
    <row r="21" spans="1:14" ht="18" customHeight="1">
      <c r="A21" s="54">
        <v>15</v>
      </c>
      <c r="B21" s="70" t="s">
        <v>83</v>
      </c>
      <c r="C21" s="54" t="s">
        <v>153</v>
      </c>
      <c r="D21" s="54" t="s">
        <v>6</v>
      </c>
      <c r="E21" s="54">
        <v>1999</v>
      </c>
      <c r="F21" s="54" t="s">
        <v>0</v>
      </c>
      <c r="G21" s="55" t="s">
        <v>45</v>
      </c>
      <c r="H21" s="55" t="s">
        <v>128</v>
      </c>
      <c r="I21" s="55" t="s">
        <v>80</v>
      </c>
      <c r="J21" s="54">
        <v>3</v>
      </c>
      <c r="K21" s="54">
        <v>30</v>
      </c>
      <c r="L21" s="67">
        <v>2</v>
      </c>
      <c r="M21" s="69">
        <v>1</v>
      </c>
      <c r="N21" s="77">
        <f>N51+$O$7</f>
        <v>0</v>
      </c>
    </row>
    <row r="22" spans="1:14" ht="18" customHeight="1">
      <c r="A22" s="54">
        <v>16</v>
      </c>
      <c r="B22" s="70" t="s">
        <v>92</v>
      </c>
      <c r="C22" s="54" t="s">
        <v>165</v>
      </c>
      <c r="D22" s="54" t="s">
        <v>6</v>
      </c>
      <c r="E22" s="54">
        <v>1994</v>
      </c>
      <c r="F22" s="54" t="s">
        <v>0</v>
      </c>
      <c r="G22" s="55" t="s">
        <v>45</v>
      </c>
      <c r="H22" s="55" t="s">
        <v>90</v>
      </c>
      <c r="I22" s="55" t="s">
        <v>89</v>
      </c>
      <c r="J22" s="54">
        <v>2</v>
      </c>
      <c r="K22" s="54">
        <v>30</v>
      </c>
      <c r="L22" s="66">
        <v>1</v>
      </c>
      <c r="M22" s="65">
        <v>2</v>
      </c>
      <c r="N22" s="78"/>
    </row>
    <row r="23" spans="1:14" ht="18" customHeight="1">
      <c r="A23" s="54">
        <v>17</v>
      </c>
      <c r="B23" s="70" t="s">
        <v>69</v>
      </c>
      <c r="C23" s="54" t="s">
        <v>140</v>
      </c>
      <c r="D23" s="54" t="s">
        <v>6</v>
      </c>
      <c r="E23" s="54">
        <v>1988</v>
      </c>
      <c r="F23" s="54" t="s">
        <v>0</v>
      </c>
      <c r="G23" s="55" t="s">
        <v>45</v>
      </c>
      <c r="H23" s="55" t="s">
        <v>59</v>
      </c>
      <c r="I23" s="55" t="s">
        <v>60</v>
      </c>
      <c r="J23" s="54">
        <v>11</v>
      </c>
      <c r="K23" s="54">
        <v>30</v>
      </c>
      <c r="L23" s="67">
        <v>2</v>
      </c>
      <c r="M23" s="69">
        <v>1</v>
      </c>
      <c r="N23" s="77">
        <f>N53+$O$7</f>
        <v>0</v>
      </c>
    </row>
    <row r="24" spans="1:14" ht="18" customHeight="1">
      <c r="A24" s="54">
        <v>18</v>
      </c>
      <c r="B24" s="70" t="s">
        <v>82</v>
      </c>
      <c r="C24" s="54" t="s">
        <v>152</v>
      </c>
      <c r="D24" s="54" t="s">
        <v>6</v>
      </c>
      <c r="E24" s="54">
        <v>1997</v>
      </c>
      <c r="F24" s="54" t="s">
        <v>0</v>
      </c>
      <c r="G24" s="55" t="s">
        <v>45</v>
      </c>
      <c r="H24" s="55" t="s">
        <v>128</v>
      </c>
      <c r="I24" s="55" t="s">
        <v>80</v>
      </c>
      <c r="J24" s="54">
        <v>2</v>
      </c>
      <c r="K24" s="54">
        <v>30</v>
      </c>
      <c r="L24" s="66">
        <v>1</v>
      </c>
      <c r="M24" s="65">
        <v>2</v>
      </c>
      <c r="N24" s="78"/>
    </row>
    <row r="25" spans="1:14" ht="18" customHeight="1">
      <c r="A25" s="54">
        <v>19</v>
      </c>
      <c r="B25" s="70" t="s">
        <v>117</v>
      </c>
      <c r="C25" s="54" t="s">
        <v>157</v>
      </c>
      <c r="D25" s="54" t="s">
        <v>6</v>
      </c>
      <c r="E25" s="54">
        <v>1990</v>
      </c>
      <c r="F25" s="54" t="s">
        <v>0</v>
      </c>
      <c r="G25" s="55" t="s">
        <v>45</v>
      </c>
      <c r="H25" s="55" t="s">
        <v>87</v>
      </c>
      <c r="I25" s="55" t="s">
        <v>88</v>
      </c>
      <c r="J25" s="54">
        <v>1</v>
      </c>
      <c r="K25" s="54">
        <v>30</v>
      </c>
      <c r="L25" s="67">
        <v>2</v>
      </c>
      <c r="M25" s="69">
        <v>1</v>
      </c>
      <c r="N25" s="77">
        <f>N55+$O$7</f>
        <v>0</v>
      </c>
    </row>
    <row r="26" spans="1:14" ht="18" customHeight="1">
      <c r="A26" s="54">
        <v>20</v>
      </c>
      <c r="B26" s="70" t="s">
        <v>85</v>
      </c>
      <c r="C26" s="54" t="s">
        <v>155</v>
      </c>
      <c r="D26" s="54" t="s">
        <v>6</v>
      </c>
      <c r="E26" s="54">
        <v>1999</v>
      </c>
      <c r="F26" s="54" t="s">
        <v>0</v>
      </c>
      <c r="G26" s="55" t="s">
        <v>45</v>
      </c>
      <c r="H26" s="55" t="s">
        <v>128</v>
      </c>
      <c r="I26" s="55" t="s">
        <v>80</v>
      </c>
      <c r="J26" s="54">
        <v>5</v>
      </c>
      <c r="K26" s="54">
        <v>30</v>
      </c>
      <c r="L26" s="66">
        <v>1</v>
      </c>
      <c r="M26" s="65">
        <v>2</v>
      </c>
      <c r="N26" s="78"/>
    </row>
    <row r="27" spans="1:14" ht="18" customHeight="1">
      <c r="A27" s="54">
        <v>21</v>
      </c>
      <c r="B27" s="70" t="s">
        <v>110</v>
      </c>
      <c r="C27" s="54" t="s">
        <v>180</v>
      </c>
      <c r="D27" s="54" t="s">
        <v>6</v>
      </c>
      <c r="E27" s="54">
        <v>1995</v>
      </c>
      <c r="F27" s="54" t="s">
        <v>0</v>
      </c>
      <c r="G27" s="55" t="s">
        <v>45</v>
      </c>
      <c r="H27" s="55" t="s">
        <v>126</v>
      </c>
      <c r="I27" s="55" t="s">
        <v>109</v>
      </c>
      <c r="J27" s="54">
        <v>1</v>
      </c>
      <c r="K27" s="54">
        <v>30</v>
      </c>
      <c r="L27" s="67">
        <v>2</v>
      </c>
      <c r="M27" s="69">
        <v>1</v>
      </c>
      <c r="N27" s="77">
        <f>N56+$O$7</f>
        <v>0</v>
      </c>
    </row>
    <row r="28" spans="1:14" ht="18" customHeight="1">
      <c r="A28" s="54">
        <v>22</v>
      </c>
      <c r="B28" s="70" t="s">
        <v>93</v>
      </c>
      <c r="C28" s="54" t="s">
        <v>166</v>
      </c>
      <c r="D28" s="54" t="s">
        <v>6</v>
      </c>
      <c r="E28" s="54">
        <v>1997</v>
      </c>
      <c r="F28" s="54" t="s">
        <v>0</v>
      </c>
      <c r="G28" s="55" t="s">
        <v>45</v>
      </c>
      <c r="H28" s="55" t="s">
        <v>90</v>
      </c>
      <c r="I28" s="55" t="s">
        <v>89</v>
      </c>
      <c r="J28" s="54">
        <v>3</v>
      </c>
      <c r="K28" s="54">
        <v>30</v>
      </c>
      <c r="L28" s="66">
        <v>1</v>
      </c>
      <c r="M28" s="65">
        <v>2</v>
      </c>
      <c r="N28" s="78"/>
    </row>
    <row r="29" spans="1:14" ht="18" customHeight="1">
      <c r="A29" s="54">
        <v>23</v>
      </c>
      <c r="B29" s="70" t="s">
        <v>118</v>
      </c>
      <c r="C29" s="54" t="s">
        <v>158</v>
      </c>
      <c r="D29" s="54" t="s">
        <v>6</v>
      </c>
      <c r="E29" s="54">
        <v>1995</v>
      </c>
      <c r="F29" s="54" t="s">
        <v>0</v>
      </c>
      <c r="G29" s="55" t="s">
        <v>45</v>
      </c>
      <c r="H29" s="55" t="s">
        <v>87</v>
      </c>
      <c r="I29" s="55" t="s">
        <v>88</v>
      </c>
      <c r="J29" s="54">
        <v>2</v>
      </c>
      <c r="K29" s="54">
        <v>30</v>
      </c>
      <c r="L29" s="67">
        <v>2</v>
      </c>
      <c r="M29" s="69">
        <v>1</v>
      </c>
      <c r="N29" s="77">
        <f>N58+$O$7</f>
        <v>0</v>
      </c>
    </row>
    <row r="30" spans="1:14" ht="18" customHeight="1">
      <c r="A30" s="54">
        <v>24</v>
      </c>
      <c r="B30" s="70" t="s">
        <v>96</v>
      </c>
      <c r="C30" s="54" t="s">
        <v>169</v>
      </c>
      <c r="D30" s="54" t="s">
        <v>6</v>
      </c>
      <c r="E30" s="54">
        <v>1998</v>
      </c>
      <c r="F30" s="54" t="s">
        <v>0</v>
      </c>
      <c r="G30" s="55" t="s">
        <v>45</v>
      </c>
      <c r="H30" s="55" t="s">
        <v>90</v>
      </c>
      <c r="I30" s="55" t="s">
        <v>89</v>
      </c>
      <c r="J30" s="54">
        <v>6</v>
      </c>
      <c r="K30" s="54">
        <v>30</v>
      </c>
      <c r="L30" s="66">
        <v>1</v>
      </c>
      <c r="M30" s="65">
        <v>2</v>
      </c>
      <c r="N30" s="78"/>
    </row>
    <row r="31" spans="1:14" ht="18" customHeight="1">
      <c r="A31" s="54">
        <v>25</v>
      </c>
      <c r="B31" s="70" t="s">
        <v>62</v>
      </c>
      <c r="C31" s="54" t="s">
        <v>133</v>
      </c>
      <c r="D31" s="54" t="s">
        <v>6</v>
      </c>
      <c r="E31" s="54">
        <v>1992</v>
      </c>
      <c r="F31" s="54" t="s">
        <v>0</v>
      </c>
      <c r="G31" s="55" t="s">
        <v>45</v>
      </c>
      <c r="H31" s="55" t="s">
        <v>59</v>
      </c>
      <c r="I31" s="55" t="s">
        <v>60</v>
      </c>
      <c r="J31" s="54">
        <v>2</v>
      </c>
      <c r="K31" s="54">
        <v>30</v>
      </c>
      <c r="L31" s="67">
        <v>2</v>
      </c>
      <c r="M31" s="69">
        <v>1</v>
      </c>
      <c r="N31" s="77">
        <f>N60+$O$7</f>
        <v>0</v>
      </c>
    </row>
    <row r="32" spans="1:14" ht="18" customHeight="1">
      <c r="A32" s="54">
        <v>26</v>
      </c>
      <c r="B32" s="70" t="s">
        <v>122</v>
      </c>
      <c r="C32" s="54" t="s">
        <v>162</v>
      </c>
      <c r="D32" s="54" t="s">
        <v>6</v>
      </c>
      <c r="E32" s="54">
        <v>1994</v>
      </c>
      <c r="F32" s="54" t="s">
        <v>0</v>
      </c>
      <c r="G32" s="55" t="s">
        <v>45</v>
      </c>
      <c r="H32" s="55" t="s">
        <v>87</v>
      </c>
      <c r="I32" s="55" t="s">
        <v>88</v>
      </c>
      <c r="J32" s="54">
        <v>6</v>
      </c>
      <c r="K32" s="54">
        <v>30</v>
      </c>
      <c r="L32" s="66">
        <v>1</v>
      </c>
      <c r="M32" s="65">
        <v>2</v>
      </c>
      <c r="N32" s="78"/>
    </row>
    <row r="33" spans="1:14" ht="18" customHeight="1">
      <c r="A33" s="54">
        <v>27</v>
      </c>
      <c r="B33" s="70" t="s">
        <v>91</v>
      </c>
      <c r="C33" s="54" t="s">
        <v>164</v>
      </c>
      <c r="D33" s="54" t="s">
        <v>6</v>
      </c>
      <c r="E33" s="54">
        <v>1986</v>
      </c>
      <c r="F33" s="54" t="s">
        <v>0</v>
      </c>
      <c r="G33" s="55" t="s">
        <v>45</v>
      </c>
      <c r="H33" s="55" t="s">
        <v>90</v>
      </c>
      <c r="I33" s="55" t="s">
        <v>89</v>
      </c>
      <c r="J33" s="54">
        <v>1</v>
      </c>
      <c r="K33" s="54">
        <v>30</v>
      </c>
      <c r="L33" s="67">
        <v>2</v>
      </c>
      <c r="M33" s="69">
        <v>1</v>
      </c>
      <c r="N33" s="77">
        <f aca="true" t="shared" si="0" ref="N33:N39">N62+$O$7</f>
        <v>0</v>
      </c>
    </row>
    <row r="34" spans="1:14" ht="18" customHeight="1">
      <c r="A34" s="54">
        <v>28</v>
      </c>
      <c r="B34" s="70" t="s">
        <v>102</v>
      </c>
      <c r="C34" s="54" t="s">
        <v>174</v>
      </c>
      <c r="D34" s="54" t="s">
        <v>6</v>
      </c>
      <c r="E34" s="54">
        <v>1987</v>
      </c>
      <c r="F34" s="54" t="s">
        <v>0</v>
      </c>
      <c r="G34" s="55" t="s">
        <v>45</v>
      </c>
      <c r="H34" s="55" t="s">
        <v>127</v>
      </c>
      <c r="I34" s="55" t="s">
        <v>101</v>
      </c>
      <c r="J34" s="54">
        <v>1</v>
      </c>
      <c r="K34" s="54">
        <v>30</v>
      </c>
      <c r="L34" s="66">
        <v>1</v>
      </c>
      <c r="M34" s="65">
        <v>2</v>
      </c>
      <c r="N34" s="78"/>
    </row>
    <row r="35" spans="1:14" ht="18" customHeight="1">
      <c r="A35" s="54">
        <v>30</v>
      </c>
      <c r="B35" s="70" t="s">
        <v>64</v>
      </c>
      <c r="C35" s="54" t="s">
        <v>135</v>
      </c>
      <c r="D35" s="54" t="s">
        <v>6</v>
      </c>
      <c r="E35" s="54">
        <v>1995</v>
      </c>
      <c r="F35" s="54" t="s">
        <v>0</v>
      </c>
      <c r="G35" s="55" t="s">
        <v>45</v>
      </c>
      <c r="H35" s="55" t="s">
        <v>59</v>
      </c>
      <c r="I35" s="55" t="s">
        <v>60</v>
      </c>
      <c r="J35" s="54">
        <v>5</v>
      </c>
      <c r="K35" s="54">
        <v>30</v>
      </c>
      <c r="L35" s="66">
        <v>1</v>
      </c>
      <c r="M35" s="65">
        <v>2</v>
      </c>
      <c r="N35" s="77">
        <f t="shared" si="0"/>
        <v>0</v>
      </c>
    </row>
    <row r="36" spans="1:14" ht="18" customHeight="1">
      <c r="A36" s="54">
        <v>31</v>
      </c>
      <c r="B36" s="70" t="s">
        <v>78</v>
      </c>
      <c r="C36" s="54" t="s">
        <v>149</v>
      </c>
      <c r="D36" s="54" t="s">
        <v>5</v>
      </c>
      <c r="E36" s="54">
        <v>1996</v>
      </c>
      <c r="F36" s="54" t="s">
        <v>0</v>
      </c>
      <c r="G36" s="55" t="s">
        <v>45</v>
      </c>
      <c r="H36" s="55" t="s">
        <v>129</v>
      </c>
      <c r="I36" s="55" t="s">
        <v>77</v>
      </c>
      <c r="J36" s="54">
        <v>1</v>
      </c>
      <c r="K36" s="54">
        <v>100</v>
      </c>
      <c r="L36" s="67">
        <v>2</v>
      </c>
      <c r="M36" s="69">
        <v>1</v>
      </c>
      <c r="N36" s="78"/>
    </row>
    <row r="37" spans="1:14" ht="18" customHeight="1">
      <c r="A37" s="54">
        <v>32</v>
      </c>
      <c r="B37" s="70" t="s">
        <v>79</v>
      </c>
      <c r="C37" s="54" t="s">
        <v>150</v>
      </c>
      <c r="D37" s="54" t="s">
        <v>5</v>
      </c>
      <c r="E37" s="54">
        <v>1992</v>
      </c>
      <c r="F37" s="54" t="s">
        <v>0</v>
      </c>
      <c r="G37" s="55" t="s">
        <v>45</v>
      </c>
      <c r="H37" s="55" t="s">
        <v>129</v>
      </c>
      <c r="I37" s="55" t="s">
        <v>77</v>
      </c>
      <c r="J37" s="54">
        <v>2</v>
      </c>
      <c r="K37" s="54">
        <v>100</v>
      </c>
      <c r="L37" s="66">
        <v>1</v>
      </c>
      <c r="M37" s="65">
        <v>2</v>
      </c>
      <c r="N37" s="77">
        <f t="shared" si="0"/>
        <v>0</v>
      </c>
    </row>
    <row r="38" spans="1:14" ht="18" customHeight="1">
      <c r="A38" s="54">
        <v>33</v>
      </c>
      <c r="B38" s="70" t="s">
        <v>95</v>
      </c>
      <c r="C38" s="54" t="s">
        <v>168</v>
      </c>
      <c r="D38" s="54" t="s">
        <v>5</v>
      </c>
      <c r="E38" s="54">
        <v>1993</v>
      </c>
      <c r="F38" s="54" t="s">
        <v>0</v>
      </c>
      <c r="G38" s="55" t="s">
        <v>45</v>
      </c>
      <c r="H38" s="55" t="s">
        <v>90</v>
      </c>
      <c r="I38" s="55" t="s">
        <v>89</v>
      </c>
      <c r="J38" s="54">
        <v>5</v>
      </c>
      <c r="K38" s="54">
        <v>100</v>
      </c>
      <c r="L38" s="67">
        <v>2</v>
      </c>
      <c r="M38" s="69">
        <v>1</v>
      </c>
      <c r="N38" s="78"/>
    </row>
    <row r="39" spans="1:14" ht="18" customHeight="1">
      <c r="A39" s="54">
        <v>29</v>
      </c>
      <c r="B39" s="70" t="s">
        <v>61</v>
      </c>
      <c r="C39" s="54" t="s">
        <v>132</v>
      </c>
      <c r="D39" s="54" t="s">
        <v>6</v>
      </c>
      <c r="E39" s="54">
        <v>1992</v>
      </c>
      <c r="F39" s="54" t="s">
        <v>0</v>
      </c>
      <c r="G39" s="55" t="s">
        <v>45</v>
      </c>
      <c r="H39" s="55" t="s">
        <v>59</v>
      </c>
      <c r="I39" s="55" t="s">
        <v>60</v>
      </c>
      <c r="J39" s="54">
        <v>1</v>
      </c>
      <c r="K39" s="54">
        <v>30</v>
      </c>
      <c r="L39" s="67">
        <v>2</v>
      </c>
      <c r="M39" s="69">
        <v>1</v>
      </c>
      <c r="N39" s="77">
        <f t="shared" si="0"/>
        <v>0</v>
      </c>
    </row>
    <row r="40" spans="1:14" ht="18" customHeight="1">
      <c r="A40" s="54"/>
      <c r="B40" s="70"/>
      <c r="C40" s="54"/>
      <c r="D40" s="54"/>
      <c r="E40" s="54"/>
      <c r="F40" s="54"/>
      <c r="G40" s="55"/>
      <c r="H40" s="55"/>
      <c r="I40" s="55"/>
      <c r="J40" s="54"/>
      <c r="K40" s="54"/>
      <c r="L40" s="67"/>
      <c r="M40" s="69"/>
      <c r="N40" s="78"/>
    </row>
    <row r="41" spans="1:14" ht="18" customHeight="1">
      <c r="A41" s="54">
        <v>1</v>
      </c>
      <c r="B41" s="70" t="s">
        <v>73</v>
      </c>
      <c r="C41" s="54" t="s">
        <v>144</v>
      </c>
      <c r="D41" s="54" t="s">
        <v>2</v>
      </c>
      <c r="E41" s="54">
        <v>1998</v>
      </c>
      <c r="F41" s="54" t="s">
        <v>1</v>
      </c>
      <c r="G41" s="55" t="s">
        <v>45</v>
      </c>
      <c r="H41" s="55" t="s">
        <v>59</v>
      </c>
      <c r="I41" s="55" t="s">
        <v>60</v>
      </c>
      <c r="J41" s="54">
        <v>15</v>
      </c>
      <c r="K41" s="54">
        <v>10</v>
      </c>
      <c r="L41" s="66">
        <v>1</v>
      </c>
      <c r="M41" s="65">
        <v>2</v>
      </c>
      <c r="N41" s="77">
        <f>N43+$O$7</f>
        <v>0</v>
      </c>
    </row>
    <row r="42" spans="1:14" ht="18" customHeight="1">
      <c r="A42" s="54">
        <v>2</v>
      </c>
      <c r="B42" s="70" t="s">
        <v>74</v>
      </c>
      <c r="C42" s="54" t="s">
        <v>145</v>
      </c>
      <c r="D42" s="54" t="s">
        <v>2</v>
      </c>
      <c r="E42" s="54">
        <v>2000</v>
      </c>
      <c r="F42" s="54" t="s">
        <v>1</v>
      </c>
      <c r="G42" s="55" t="s">
        <v>45</v>
      </c>
      <c r="H42" s="55" t="s">
        <v>59</v>
      </c>
      <c r="I42" s="55" t="s">
        <v>60</v>
      </c>
      <c r="J42" s="54">
        <v>16</v>
      </c>
      <c r="K42" s="54">
        <v>10</v>
      </c>
      <c r="L42" s="67">
        <v>2</v>
      </c>
      <c r="M42" s="69">
        <v>1</v>
      </c>
      <c r="N42" s="78"/>
    </row>
    <row r="43" spans="1:14" ht="18" customHeight="1">
      <c r="A43" s="54">
        <v>3</v>
      </c>
      <c r="B43" s="70" t="s">
        <v>76</v>
      </c>
      <c r="C43" s="54" t="s">
        <v>148</v>
      </c>
      <c r="D43" s="54" t="s">
        <v>2</v>
      </c>
      <c r="E43" s="54">
        <v>2001</v>
      </c>
      <c r="F43" s="54" t="s">
        <v>1</v>
      </c>
      <c r="G43" s="55" t="s">
        <v>45</v>
      </c>
      <c r="H43" s="55" t="s">
        <v>59</v>
      </c>
      <c r="I43" s="55" t="s">
        <v>60</v>
      </c>
      <c r="J43" s="54">
        <v>19</v>
      </c>
      <c r="K43" s="54">
        <v>10</v>
      </c>
      <c r="L43" s="66">
        <v>1</v>
      </c>
      <c r="M43" s="65">
        <v>2</v>
      </c>
      <c r="N43" s="77">
        <f>N45+$O$7</f>
        <v>0</v>
      </c>
    </row>
    <row r="44" spans="1:14" ht="18" customHeight="1">
      <c r="A44" s="54">
        <v>4</v>
      </c>
      <c r="B44" s="70" t="s">
        <v>75</v>
      </c>
      <c r="C44" s="54" t="s">
        <v>147</v>
      </c>
      <c r="D44" s="54" t="s">
        <v>2</v>
      </c>
      <c r="E44" s="54">
        <v>1988</v>
      </c>
      <c r="F44" s="54" t="s">
        <v>1</v>
      </c>
      <c r="G44" s="55" t="s">
        <v>45</v>
      </c>
      <c r="H44" s="55" t="s">
        <v>59</v>
      </c>
      <c r="I44" s="55" t="s">
        <v>60</v>
      </c>
      <c r="J44" s="54">
        <v>18</v>
      </c>
      <c r="K44" s="54">
        <v>10</v>
      </c>
      <c r="L44" s="67">
        <v>2</v>
      </c>
      <c r="M44" s="69">
        <v>1</v>
      </c>
      <c r="N44" s="78"/>
    </row>
    <row r="45" spans="1:14" ht="18" customHeight="1">
      <c r="A45" s="54">
        <v>5</v>
      </c>
      <c r="B45" s="70" t="s">
        <v>115</v>
      </c>
      <c r="C45" s="54" t="s">
        <v>183</v>
      </c>
      <c r="D45" s="54" t="s">
        <v>2</v>
      </c>
      <c r="E45" s="54">
        <v>2000</v>
      </c>
      <c r="F45" s="54" t="s">
        <v>1</v>
      </c>
      <c r="G45" s="55" t="s">
        <v>45</v>
      </c>
      <c r="H45" s="55" t="s">
        <v>111</v>
      </c>
      <c r="I45" s="55" t="s">
        <v>112</v>
      </c>
      <c r="J45" s="54">
        <v>3</v>
      </c>
      <c r="K45" s="54">
        <v>10</v>
      </c>
      <c r="L45" s="66">
        <v>1</v>
      </c>
      <c r="M45" s="65">
        <v>2</v>
      </c>
      <c r="N45" s="77">
        <f>N48+$O$7</f>
        <v>0</v>
      </c>
    </row>
    <row r="46" spans="1:14" ht="18" customHeight="1">
      <c r="A46" s="54">
        <v>6</v>
      </c>
      <c r="B46" s="70" t="s">
        <v>130</v>
      </c>
      <c r="C46" s="54" t="s">
        <v>146</v>
      </c>
      <c r="D46" s="54" t="s">
        <v>2</v>
      </c>
      <c r="E46" s="54">
        <v>2000</v>
      </c>
      <c r="F46" s="54" t="s">
        <v>1</v>
      </c>
      <c r="G46" s="55" t="s">
        <v>45</v>
      </c>
      <c r="H46" s="55" t="s">
        <v>59</v>
      </c>
      <c r="I46" s="55" t="s">
        <v>60</v>
      </c>
      <c r="J46" s="54">
        <v>17</v>
      </c>
      <c r="K46" s="54">
        <v>10</v>
      </c>
      <c r="L46" s="67">
        <v>2</v>
      </c>
      <c r="M46" s="69">
        <v>1</v>
      </c>
      <c r="N46" s="78"/>
    </row>
    <row r="47" spans="1:14" ht="18" customHeight="1">
      <c r="A47" s="54">
        <v>7</v>
      </c>
      <c r="B47" s="70" t="s">
        <v>197</v>
      </c>
      <c r="C47" s="54" t="s">
        <v>131</v>
      </c>
      <c r="D47" s="54" t="s">
        <v>2</v>
      </c>
      <c r="E47" s="54">
        <v>1994</v>
      </c>
      <c r="F47" s="54" t="s">
        <v>1</v>
      </c>
      <c r="G47" s="55" t="s">
        <v>45</v>
      </c>
      <c r="H47" s="55" t="s">
        <v>57</v>
      </c>
      <c r="I47" s="55" t="s">
        <v>58</v>
      </c>
      <c r="J47" s="54">
        <v>1</v>
      </c>
      <c r="K47" s="54">
        <v>30</v>
      </c>
      <c r="L47" s="66">
        <v>1</v>
      </c>
      <c r="M47" s="65">
        <v>2</v>
      </c>
      <c r="N47" s="77">
        <f>N50+$O$7</f>
        <v>0</v>
      </c>
    </row>
    <row r="48" spans="1:14" ht="18" customHeight="1">
      <c r="A48" s="54">
        <v>7</v>
      </c>
      <c r="B48" s="70" t="s">
        <v>119</v>
      </c>
      <c r="C48" s="54" t="s">
        <v>159</v>
      </c>
      <c r="D48" s="54" t="s">
        <v>6</v>
      </c>
      <c r="E48" s="54">
        <v>1990</v>
      </c>
      <c r="F48" s="54" t="s">
        <v>1</v>
      </c>
      <c r="G48" s="55" t="s">
        <v>45</v>
      </c>
      <c r="H48" s="55" t="s">
        <v>87</v>
      </c>
      <c r="I48" s="55" t="s">
        <v>88</v>
      </c>
      <c r="J48" s="54">
        <v>3</v>
      </c>
      <c r="K48" s="54">
        <v>30</v>
      </c>
      <c r="L48" s="67">
        <v>2</v>
      </c>
      <c r="M48" s="69">
        <v>1</v>
      </c>
      <c r="N48" s="78"/>
    </row>
    <row r="49" spans="1:14" ht="18" customHeight="1">
      <c r="A49" s="54">
        <v>8</v>
      </c>
      <c r="B49" s="70" t="s">
        <v>113</v>
      </c>
      <c r="C49" s="54" t="s">
        <v>181</v>
      </c>
      <c r="D49" s="54" t="s">
        <v>6</v>
      </c>
      <c r="E49" s="54">
        <v>1986</v>
      </c>
      <c r="F49" s="54" t="s">
        <v>1</v>
      </c>
      <c r="G49" s="55" t="s">
        <v>45</v>
      </c>
      <c r="H49" s="55" t="s">
        <v>111</v>
      </c>
      <c r="I49" s="55" t="s">
        <v>112</v>
      </c>
      <c r="J49" s="54">
        <v>1</v>
      </c>
      <c r="K49" s="54">
        <v>30</v>
      </c>
      <c r="L49" s="66">
        <v>1</v>
      </c>
      <c r="M49" s="65">
        <v>2</v>
      </c>
      <c r="N49" s="77">
        <f>N52+$O$7</f>
        <v>0</v>
      </c>
    </row>
    <row r="50" spans="1:14" ht="18" customHeight="1">
      <c r="A50" s="54">
        <v>9</v>
      </c>
      <c r="B50" s="70" t="s">
        <v>99</v>
      </c>
      <c r="C50" s="54" t="s">
        <v>172</v>
      </c>
      <c r="D50" s="54" t="s">
        <v>6</v>
      </c>
      <c r="E50" s="54">
        <v>1995</v>
      </c>
      <c r="F50" s="54" t="s">
        <v>1</v>
      </c>
      <c r="G50" s="55" t="s">
        <v>45</v>
      </c>
      <c r="H50" s="55" t="s">
        <v>90</v>
      </c>
      <c r="I50" s="55" t="s">
        <v>89</v>
      </c>
      <c r="J50" s="54">
        <v>9</v>
      </c>
      <c r="K50" s="54">
        <v>30</v>
      </c>
      <c r="L50" s="67">
        <v>2</v>
      </c>
      <c r="M50" s="69">
        <v>1</v>
      </c>
      <c r="N50" s="78"/>
    </row>
    <row r="51" spans="1:14" ht="18" customHeight="1">
      <c r="A51" s="54">
        <v>10</v>
      </c>
      <c r="B51" s="70" t="s">
        <v>114</v>
      </c>
      <c r="C51" s="54" t="s">
        <v>182</v>
      </c>
      <c r="D51" s="54" t="s">
        <v>6</v>
      </c>
      <c r="E51" s="54">
        <v>1999</v>
      </c>
      <c r="F51" s="54" t="s">
        <v>1</v>
      </c>
      <c r="G51" s="55" t="s">
        <v>45</v>
      </c>
      <c r="H51" s="55" t="s">
        <v>111</v>
      </c>
      <c r="I51" s="55" t="s">
        <v>112</v>
      </c>
      <c r="J51" s="54">
        <v>2</v>
      </c>
      <c r="K51" s="54">
        <v>30</v>
      </c>
      <c r="L51" s="66">
        <v>1</v>
      </c>
      <c r="M51" s="65">
        <v>2</v>
      </c>
      <c r="N51" s="77">
        <f>N54+$O$7</f>
        <v>0</v>
      </c>
    </row>
    <row r="52" spans="1:14" ht="18" customHeight="1">
      <c r="A52" s="54">
        <v>11</v>
      </c>
      <c r="B52" s="70" t="s">
        <v>100</v>
      </c>
      <c r="C52" s="54" t="s">
        <v>173</v>
      </c>
      <c r="D52" s="54" t="s">
        <v>6</v>
      </c>
      <c r="E52" s="54">
        <v>1998</v>
      </c>
      <c r="F52" s="54" t="s">
        <v>1</v>
      </c>
      <c r="G52" s="55" t="s">
        <v>45</v>
      </c>
      <c r="H52" s="55" t="s">
        <v>90</v>
      </c>
      <c r="I52" s="55" t="s">
        <v>89</v>
      </c>
      <c r="J52" s="54">
        <v>10</v>
      </c>
      <c r="K52" s="54">
        <v>30</v>
      </c>
      <c r="L52" s="67">
        <v>2</v>
      </c>
      <c r="M52" s="69">
        <v>1</v>
      </c>
      <c r="N52" s="78"/>
    </row>
    <row r="53" spans="1:14" ht="18" customHeight="1">
      <c r="A53" s="54">
        <v>12</v>
      </c>
      <c r="B53" s="70" t="s">
        <v>71</v>
      </c>
      <c r="C53" s="54" t="s">
        <v>142</v>
      </c>
      <c r="D53" s="54" t="s">
        <v>6</v>
      </c>
      <c r="E53" s="54">
        <v>1995</v>
      </c>
      <c r="F53" s="54" t="s">
        <v>1</v>
      </c>
      <c r="G53" s="55" t="s">
        <v>45</v>
      </c>
      <c r="H53" s="55" t="s">
        <v>59</v>
      </c>
      <c r="I53" s="55" t="s">
        <v>60</v>
      </c>
      <c r="J53" s="54">
        <v>13</v>
      </c>
      <c r="K53" s="54">
        <v>30</v>
      </c>
      <c r="L53" s="67">
        <v>2</v>
      </c>
      <c r="M53" s="69">
        <v>1</v>
      </c>
      <c r="N53" s="77">
        <f>N56+$O$7</f>
        <v>0</v>
      </c>
    </row>
    <row r="54" spans="1:14" ht="18" customHeight="1">
      <c r="A54" s="54">
        <v>13</v>
      </c>
      <c r="B54" s="70" t="s">
        <v>98</v>
      </c>
      <c r="C54" s="54" t="s">
        <v>171</v>
      </c>
      <c r="D54" s="54" t="s">
        <v>6</v>
      </c>
      <c r="E54" s="54">
        <v>1995</v>
      </c>
      <c r="F54" s="54" t="s">
        <v>1</v>
      </c>
      <c r="G54" s="55" t="s">
        <v>45</v>
      </c>
      <c r="H54" s="55" t="s">
        <v>90</v>
      </c>
      <c r="I54" s="55" t="s">
        <v>89</v>
      </c>
      <c r="J54" s="54">
        <v>8</v>
      </c>
      <c r="K54" s="54">
        <v>30</v>
      </c>
      <c r="L54" s="66">
        <v>1</v>
      </c>
      <c r="M54" s="65">
        <v>2</v>
      </c>
      <c r="N54" s="78"/>
    </row>
    <row r="55" spans="1:14" ht="18" customHeight="1">
      <c r="A55" s="54">
        <v>14</v>
      </c>
      <c r="B55" s="70" t="s">
        <v>116</v>
      </c>
      <c r="C55" s="54" t="s">
        <v>184</v>
      </c>
      <c r="D55" s="54" t="s">
        <v>6</v>
      </c>
      <c r="E55" s="54">
        <v>2000</v>
      </c>
      <c r="F55" s="54" t="s">
        <v>1</v>
      </c>
      <c r="G55" s="55" t="s">
        <v>45</v>
      </c>
      <c r="H55" s="55" t="s">
        <v>111</v>
      </c>
      <c r="I55" s="55" t="s">
        <v>112</v>
      </c>
      <c r="J55" s="54">
        <v>4</v>
      </c>
      <c r="K55" s="54">
        <v>30</v>
      </c>
      <c r="L55" s="67">
        <v>2</v>
      </c>
      <c r="M55" s="69">
        <v>1</v>
      </c>
      <c r="N55" s="77">
        <f>N58+$O$7</f>
        <v>0</v>
      </c>
    </row>
    <row r="56" spans="1:14" ht="18" customHeight="1">
      <c r="A56" s="54">
        <v>16</v>
      </c>
      <c r="B56" s="70" t="s">
        <v>103</v>
      </c>
      <c r="C56" s="54" t="s">
        <v>175</v>
      </c>
      <c r="D56" s="54" t="s">
        <v>6</v>
      </c>
      <c r="E56" s="54">
        <v>1996</v>
      </c>
      <c r="F56" s="54" t="s">
        <v>1</v>
      </c>
      <c r="G56" s="55" t="s">
        <v>45</v>
      </c>
      <c r="H56" s="55" t="s">
        <v>127</v>
      </c>
      <c r="I56" s="55" t="s">
        <v>101</v>
      </c>
      <c r="J56" s="54">
        <v>2</v>
      </c>
      <c r="K56" s="54">
        <v>30</v>
      </c>
      <c r="L56" s="67">
        <v>2</v>
      </c>
      <c r="M56" s="69">
        <v>1</v>
      </c>
      <c r="N56" s="78"/>
    </row>
    <row r="57" spans="1:14" ht="18" customHeight="1">
      <c r="A57" s="54">
        <v>17</v>
      </c>
      <c r="B57" s="70" t="s">
        <v>120</v>
      </c>
      <c r="C57" s="54" t="s">
        <v>160</v>
      </c>
      <c r="D57" s="54" t="s">
        <v>6</v>
      </c>
      <c r="E57" s="54">
        <v>1994</v>
      </c>
      <c r="F57" s="54" t="s">
        <v>1</v>
      </c>
      <c r="G57" s="55" t="s">
        <v>45</v>
      </c>
      <c r="H57" s="55" t="s">
        <v>87</v>
      </c>
      <c r="I57" s="55" t="s">
        <v>88</v>
      </c>
      <c r="J57" s="54">
        <v>4</v>
      </c>
      <c r="K57" s="54">
        <v>30</v>
      </c>
      <c r="L57" s="66">
        <v>1</v>
      </c>
      <c r="M57" s="65">
        <v>2</v>
      </c>
      <c r="N57" s="77">
        <f>N60+$O$7</f>
        <v>0</v>
      </c>
    </row>
    <row r="58" spans="1:14" ht="18" customHeight="1">
      <c r="A58" s="54">
        <v>18</v>
      </c>
      <c r="B58" s="70" t="s">
        <v>123</v>
      </c>
      <c r="C58" s="54" t="s">
        <v>163</v>
      </c>
      <c r="D58" s="54" t="s">
        <v>6</v>
      </c>
      <c r="E58" s="54">
        <v>1997</v>
      </c>
      <c r="F58" s="54" t="s">
        <v>1</v>
      </c>
      <c r="G58" s="55" t="s">
        <v>45</v>
      </c>
      <c r="H58" s="55" t="s">
        <v>87</v>
      </c>
      <c r="I58" s="55" t="s">
        <v>88</v>
      </c>
      <c r="J58" s="54">
        <v>7</v>
      </c>
      <c r="K58" s="54">
        <v>30</v>
      </c>
      <c r="L58" s="67">
        <v>2</v>
      </c>
      <c r="M58" s="69">
        <v>1</v>
      </c>
      <c r="N58" s="78"/>
    </row>
    <row r="59" spans="1:14" ht="18" customHeight="1">
      <c r="A59" s="54">
        <v>19</v>
      </c>
      <c r="B59" s="70" t="s">
        <v>97</v>
      </c>
      <c r="C59" s="54" t="s">
        <v>170</v>
      </c>
      <c r="D59" s="54" t="s">
        <v>6</v>
      </c>
      <c r="E59" s="54">
        <v>1990</v>
      </c>
      <c r="F59" s="54" t="s">
        <v>1</v>
      </c>
      <c r="G59" s="55" t="s">
        <v>45</v>
      </c>
      <c r="H59" s="55" t="s">
        <v>90</v>
      </c>
      <c r="I59" s="55" t="s">
        <v>89</v>
      </c>
      <c r="J59" s="54">
        <v>7</v>
      </c>
      <c r="K59" s="54">
        <v>100</v>
      </c>
      <c r="L59" s="66">
        <v>1</v>
      </c>
      <c r="M59" s="65">
        <v>2</v>
      </c>
      <c r="N59" s="77">
        <f>N62+$O$7</f>
        <v>0</v>
      </c>
    </row>
    <row r="60" spans="1:15" s="3" customFormat="1" ht="18" customHeight="1">
      <c r="A60" s="54">
        <v>20</v>
      </c>
      <c r="B60" s="70" t="s">
        <v>70</v>
      </c>
      <c r="C60" s="54" t="s">
        <v>141</v>
      </c>
      <c r="D60" s="54" t="s">
        <v>5</v>
      </c>
      <c r="E60" s="54">
        <v>1993</v>
      </c>
      <c r="F60" s="54" t="s">
        <v>1</v>
      </c>
      <c r="G60" s="55" t="s">
        <v>45</v>
      </c>
      <c r="H60" s="55" t="s">
        <v>59</v>
      </c>
      <c r="I60" s="55" t="s">
        <v>60</v>
      </c>
      <c r="J60" s="54">
        <v>12</v>
      </c>
      <c r="K60" s="54">
        <v>100</v>
      </c>
      <c r="L60" s="67">
        <v>2</v>
      </c>
      <c r="M60" s="69">
        <v>1</v>
      </c>
      <c r="N60" s="78"/>
      <c r="O60" s="2"/>
    </row>
    <row r="61" spans="1:14" s="3" customFormat="1" ht="14.25" customHeight="1">
      <c r="A61" s="53"/>
      <c r="C61" s="4"/>
      <c r="D61" s="4"/>
      <c r="E61" s="4"/>
      <c r="G61" s="6"/>
      <c r="I61" s="71" t="s">
        <v>196</v>
      </c>
      <c r="J61" s="64"/>
      <c r="K61" s="76" t="s">
        <v>194</v>
      </c>
      <c r="L61" s="76"/>
      <c r="M61" s="76" t="s">
        <v>195</v>
      </c>
      <c r="N61" s="76"/>
    </row>
    <row r="62" spans="1:15" ht="12.75">
      <c r="A62" s="79" t="s">
        <v>191</v>
      </c>
      <c r="B62" s="80"/>
      <c r="C62" s="4"/>
      <c r="D62" s="4"/>
      <c r="E62" s="4"/>
      <c r="F62" s="3"/>
      <c r="G62" s="72" t="s">
        <v>192</v>
      </c>
      <c r="H62" s="72"/>
      <c r="I62" s="6"/>
      <c r="J62" s="64"/>
      <c r="K62" s="8"/>
      <c r="L62" s="8"/>
      <c r="M62" s="3"/>
      <c r="N62" s="3"/>
      <c r="O62" s="3"/>
    </row>
  </sheetData>
  <sheetProtection/>
  <mergeCells count="35">
    <mergeCell ref="N55:N56"/>
    <mergeCell ref="N57:N58"/>
    <mergeCell ref="N59:N60"/>
    <mergeCell ref="N47:N48"/>
    <mergeCell ref="N49:N50"/>
    <mergeCell ref="N51:N52"/>
    <mergeCell ref="N37:N38"/>
    <mergeCell ref="N39:N40"/>
    <mergeCell ref="N53:N54"/>
    <mergeCell ref="N33:N34"/>
    <mergeCell ref="N35:N36"/>
    <mergeCell ref="N23:N24"/>
    <mergeCell ref="N41:N42"/>
    <mergeCell ref="N43:N44"/>
    <mergeCell ref="N45:N46"/>
    <mergeCell ref="N19:N20"/>
    <mergeCell ref="N21:N22"/>
    <mergeCell ref="A62:B62"/>
    <mergeCell ref="G62:H62"/>
    <mergeCell ref="N7:N8"/>
    <mergeCell ref="N9:N10"/>
    <mergeCell ref="N11:N12"/>
    <mergeCell ref="N27:N28"/>
    <mergeCell ref="N29:N30"/>
    <mergeCell ref="N31:N32"/>
    <mergeCell ref="K61:L61"/>
    <mergeCell ref="M61:N61"/>
    <mergeCell ref="N13:N14"/>
    <mergeCell ref="N25:N26"/>
    <mergeCell ref="A1:N1"/>
    <mergeCell ref="A2:N2"/>
    <mergeCell ref="A4:N4"/>
    <mergeCell ref="A5:N5"/>
    <mergeCell ref="N15:N16"/>
    <mergeCell ref="N17:N18"/>
  </mergeCells>
  <printOptions/>
  <pageMargins left="0.1968503937007874" right="0" top="0.3937007874015748" bottom="0" header="0.31496062992125984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01</cp:lastModifiedBy>
  <cp:lastPrinted>2017-01-19T15:23:26Z</cp:lastPrinted>
  <dcterms:created xsi:type="dcterms:W3CDTF">1996-10-08T23:32:33Z</dcterms:created>
  <dcterms:modified xsi:type="dcterms:W3CDTF">2017-01-19T16:33:58Z</dcterms:modified>
  <cp:category/>
  <cp:version/>
  <cp:contentType/>
  <cp:contentStatus/>
</cp:coreProperties>
</file>